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27825" windowHeight="12600" activeTab="4"/>
  </bookViews>
  <sheets>
    <sheet name="PV - Earnings Q-3" sheetId="5" r:id="rId1"/>
    <sheet name="PV - Earnings Q-4A" sheetId="4" r:id="rId2"/>
    <sheet name="PV - Earnings Q4-B" sheetId="3" r:id="rId3"/>
    <sheet name="PV - Earnings Q4-C I" sheetId="2" r:id="rId4"/>
    <sheet name="PV - Earnings Q4-C II" sheetId="1" r:id="rId5"/>
  </sheets>
  <externalReferences>
    <externalReference r:id="rId6"/>
  </externalReferences>
  <definedNames>
    <definedName name="_xlnm.Print_Area" localSheetId="0">'PV - Earnings Q-3'!$A$1:$O$99</definedName>
    <definedName name="_xlnm.Print_Area" localSheetId="1">'PV - Earnings Q-4A'!$A$1:$O$99</definedName>
    <definedName name="_xlnm.Print_Area" localSheetId="2">'PV - Earnings Q4-B'!$A$1:$O$99</definedName>
    <definedName name="_xlnm.Print_Area" localSheetId="3">'PV - Earnings Q4-C I'!$A$1:$O$99</definedName>
    <definedName name="_xlnm.Print_Area" localSheetId="4">'PV - Earnings Q4-C II'!$A$1:$O$99</definedName>
    <definedName name="_xlnm.Print_Titles" localSheetId="0">'PV - Earnings Q-3'!$1:$7</definedName>
    <definedName name="_xlnm.Print_Titles" localSheetId="1">'PV - Earnings Q-4A'!$1:$7</definedName>
    <definedName name="_xlnm.Print_Titles" localSheetId="2">'PV - Earnings Q4-B'!$1:$7</definedName>
    <definedName name="_xlnm.Print_Titles" localSheetId="3">'PV - Earnings Q4-C I'!$1:$7</definedName>
    <definedName name="_xlnm.Print_Titles" localSheetId="4">'PV - Earnings Q4-C II'!$1:$7</definedName>
  </definedNames>
  <calcPr calcId="145621"/>
</workbook>
</file>

<file path=xl/calcChain.xml><?xml version="1.0" encoding="utf-8"?>
<calcChain xmlns="http://schemas.openxmlformats.org/spreadsheetml/2006/main">
  <c r="D97" i="5" l="1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K25" i="5"/>
  <c r="L25" i="5" s="1"/>
  <c r="J25" i="5"/>
  <c r="J26" i="5" s="1"/>
  <c r="I25" i="5"/>
  <c r="K24" i="5"/>
  <c r="L24" i="5" s="1"/>
  <c r="I24" i="5"/>
  <c r="H23" i="5"/>
  <c r="H97" i="5" s="1"/>
  <c r="G23" i="5"/>
  <c r="G97" i="5" s="1"/>
  <c r="F23" i="5"/>
  <c r="F97" i="5" s="1"/>
  <c r="E23" i="5"/>
  <c r="E97" i="5" s="1"/>
  <c r="I97" i="5" s="1"/>
  <c r="G20" i="5"/>
  <c r="G98" i="5" s="1"/>
  <c r="F20" i="5"/>
  <c r="F98" i="5" s="1"/>
  <c r="D20" i="5"/>
  <c r="D98" i="5" s="1"/>
  <c r="H19" i="5"/>
  <c r="H20" i="5" s="1"/>
  <c r="H98" i="5" s="1"/>
  <c r="G19" i="5"/>
  <c r="F19" i="5"/>
  <c r="E19" i="5"/>
  <c r="I19" i="5" s="1"/>
  <c r="K19" i="5" s="1"/>
  <c r="L19" i="5" s="1"/>
  <c r="C19" i="5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38" i="5" s="1"/>
  <c r="C39" i="5" s="1"/>
  <c r="C40" i="5" s="1"/>
  <c r="C41" i="5" s="1"/>
  <c r="C42" i="5" s="1"/>
  <c r="C43" i="5" s="1"/>
  <c r="C44" i="5" s="1"/>
  <c r="C45" i="5" s="1"/>
  <c r="C46" i="5" s="1"/>
  <c r="C47" i="5" s="1"/>
  <c r="C48" i="5" s="1"/>
  <c r="C49" i="5" s="1"/>
  <c r="C50" i="5" s="1"/>
  <c r="C51" i="5" s="1"/>
  <c r="C52" i="5" s="1"/>
  <c r="C53" i="5" s="1"/>
  <c r="C54" i="5" s="1"/>
  <c r="C55" i="5" s="1"/>
  <c r="C56" i="5" s="1"/>
  <c r="C57" i="5" s="1"/>
  <c r="C58" i="5" s="1"/>
  <c r="C59" i="5" s="1"/>
  <c r="C60" i="5" s="1"/>
  <c r="C61" i="5" s="1"/>
  <c r="C62" i="5" s="1"/>
  <c r="C63" i="5" s="1"/>
  <c r="C64" i="5" s="1"/>
  <c r="C65" i="5" s="1"/>
  <c r="C66" i="5" s="1"/>
  <c r="C67" i="5" s="1"/>
  <c r="C68" i="5" s="1"/>
  <c r="C69" i="5" s="1"/>
  <c r="C70" i="5" s="1"/>
  <c r="C71" i="5" s="1"/>
  <c r="C72" i="5" s="1"/>
  <c r="C73" i="5" s="1"/>
  <c r="C74" i="5" s="1"/>
  <c r="C75" i="5" s="1"/>
  <c r="C76" i="5" s="1"/>
  <c r="C77" i="5" s="1"/>
  <c r="C78" i="5" s="1"/>
  <c r="C79" i="5" s="1"/>
  <c r="C80" i="5" s="1"/>
  <c r="C81" i="5" s="1"/>
  <c r="C82" i="5" s="1"/>
  <c r="C83" i="5" s="1"/>
  <c r="C84" i="5" s="1"/>
  <c r="C85" i="5" s="1"/>
  <c r="C86" i="5" s="1"/>
  <c r="C87" i="5" s="1"/>
  <c r="C88" i="5" s="1"/>
  <c r="C89" i="5" s="1"/>
  <c r="C90" i="5" s="1"/>
  <c r="C91" i="5" s="1"/>
  <c r="C92" i="5" s="1"/>
  <c r="C93" i="5" s="1"/>
  <c r="C94" i="5" s="1"/>
  <c r="C95" i="5" s="1"/>
  <c r="B19" i="5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I18" i="5"/>
  <c r="K18" i="5" s="1"/>
  <c r="L18" i="5" s="1"/>
  <c r="C18" i="5"/>
  <c r="B18" i="5"/>
  <c r="L17" i="5"/>
  <c r="K17" i="5"/>
  <c r="J17" i="5"/>
  <c r="I17" i="5"/>
  <c r="C17" i="5"/>
  <c r="B17" i="5"/>
  <c r="L16" i="5"/>
  <c r="K16" i="5"/>
  <c r="J16" i="5"/>
  <c r="I16" i="5"/>
  <c r="C16" i="5"/>
  <c r="B16" i="5"/>
  <c r="L15" i="5"/>
  <c r="K15" i="5"/>
  <c r="J15" i="5"/>
  <c r="I15" i="5"/>
  <c r="C15" i="5"/>
  <c r="B15" i="5"/>
  <c r="L14" i="5"/>
  <c r="K14" i="5"/>
  <c r="J14" i="5"/>
  <c r="I14" i="5"/>
  <c r="C14" i="5"/>
  <c r="B14" i="5"/>
  <c r="L13" i="5"/>
  <c r="K13" i="5"/>
  <c r="J13" i="5"/>
  <c r="I13" i="5"/>
  <c r="C13" i="5"/>
  <c r="B13" i="5"/>
  <c r="L12" i="5"/>
  <c r="K12" i="5"/>
  <c r="J12" i="5"/>
  <c r="I12" i="5"/>
  <c r="C12" i="5"/>
  <c r="B12" i="5"/>
  <c r="L11" i="5"/>
  <c r="K11" i="5"/>
  <c r="J11" i="5"/>
  <c r="I11" i="5"/>
  <c r="C11" i="5"/>
  <c r="B11" i="5"/>
  <c r="L10" i="5"/>
  <c r="K10" i="5"/>
  <c r="J10" i="5"/>
  <c r="I10" i="5"/>
  <c r="C10" i="5"/>
  <c r="B10" i="5"/>
  <c r="L9" i="5"/>
  <c r="M9" i="5" s="1"/>
  <c r="K9" i="5"/>
  <c r="K20" i="5" s="1"/>
  <c r="J9" i="5"/>
  <c r="I9" i="5"/>
  <c r="C9" i="5"/>
  <c r="B9" i="5"/>
  <c r="D97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K42" i="4" s="1"/>
  <c r="L42" i="4" s="1"/>
  <c r="I41" i="4"/>
  <c r="I40" i="4"/>
  <c r="K40" i="4" s="1"/>
  <c r="L40" i="4" s="1"/>
  <c r="I39" i="4"/>
  <c r="K39" i="4" s="1"/>
  <c r="L39" i="4" s="1"/>
  <c r="I38" i="4"/>
  <c r="K38" i="4" s="1"/>
  <c r="L38" i="4" s="1"/>
  <c r="I37" i="4"/>
  <c r="I36" i="4"/>
  <c r="K36" i="4" s="1"/>
  <c r="L36" i="4" s="1"/>
  <c r="I35" i="4"/>
  <c r="K35" i="4" s="1"/>
  <c r="L35" i="4" s="1"/>
  <c r="I34" i="4"/>
  <c r="K34" i="4" s="1"/>
  <c r="L34" i="4" s="1"/>
  <c r="I33" i="4"/>
  <c r="I32" i="4"/>
  <c r="K32" i="4" s="1"/>
  <c r="L32" i="4" s="1"/>
  <c r="I31" i="4"/>
  <c r="K31" i="4" s="1"/>
  <c r="L31" i="4" s="1"/>
  <c r="I30" i="4"/>
  <c r="K30" i="4" s="1"/>
  <c r="L30" i="4" s="1"/>
  <c r="I29" i="4"/>
  <c r="I28" i="4"/>
  <c r="K28" i="4" s="1"/>
  <c r="L28" i="4" s="1"/>
  <c r="I27" i="4"/>
  <c r="K27" i="4" s="1"/>
  <c r="L27" i="4" s="1"/>
  <c r="I26" i="4"/>
  <c r="K26" i="4" s="1"/>
  <c r="L26" i="4" s="1"/>
  <c r="J25" i="4"/>
  <c r="J26" i="4" s="1"/>
  <c r="J27" i="4" s="1"/>
  <c r="J28" i="4" s="1"/>
  <c r="J29" i="4" s="1"/>
  <c r="J30" i="4" s="1"/>
  <c r="J31" i="4" s="1"/>
  <c r="J32" i="4" s="1"/>
  <c r="J33" i="4" s="1"/>
  <c r="J34" i="4" s="1"/>
  <c r="J35" i="4" s="1"/>
  <c r="J36" i="4" s="1"/>
  <c r="J37" i="4" s="1"/>
  <c r="J38" i="4" s="1"/>
  <c r="J39" i="4" s="1"/>
  <c r="J40" i="4" s="1"/>
  <c r="J41" i="4" s="1"/>
  <c r="J42" i="4" s="1"/>
  <c r="J43" i="4" s="1"/>
  <c r="I25" i="4"/>
  <c r="K25" i="4" s="1"/>
  <c r="L25" i="4" s="1"/>
  <c r="I24" i="4"/>
  <c r="K24" i="4" s="1"/>
  <c r="L24" i="4" s="1"/>
  <c r="H23" i="4"/>
  <c r="H97" i="4" s="1"/>
  <c r="G23" i="4"/>
  <c r="G97" i="4" s="1"/>
  <c r="F23" i="4"/>
  <c r="F97" i="4" s="1"/>
  <c r="E23" i="4"/>
  <c r="E97" i="4" s="1"/>
  <c r="F20" i="4"/>
  <c r="F98" i="4" s="1"/>
  <c r="E20" i="4"/>
  <c r="E98" i="4" s="1"/>
  <c r="D20" i="4"/>
  <c r="D98" i="4" s="1"/>
  <c r="H19" i="4"/>
  <c r="H20" i="4" s="1"/>
  <c r="H98" i="4" s="1"/>
  <c r="G19" i="4"/>
  <c r="G20" i="4" s="1"/>
  <c r="G98" i="4" s="1"/>
  <c r="F19" i="4"/>
  <c r="E19" i="4"/>
  <c r="I19" i="4" s="1"/>
  <c r="K19" i="4" s="1"/>
  <c r="L19" i="4" s="1"/>
  <c r="C19" i="4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C54" i="4" s="1"/>
  <c r="C55" i="4" s="1"/>
  <c r="C56" i="4" s="1"/>
  <c r="C57" i="4" s="1"/>
  <c r="C58" i="4" s="1"/>
  <c r="C59" i="4" s="1"/>
  <c r="C60" i="4" s="1"/>
  <c r="C61" i="4" s="1"/>
  <c r="C62" i="4" s="1"/>
  <c r="C63" i="4" s="1"/>
  <c r="C64" i="4" s="1"/>
  <c r="C65" i="4" s="1"/>
  <c r="C66" i="4" s="1"/>
  <c r="C67" i="4" s="1"/>
  <c r="C68" i="4" s="1"/>
  <c r="C69" i="4" s="1"/>
  <c r="C70" i="4" s="1"/>
  <c r="C71" i="4" s="1"/>
  <c r="C72" i="4" s="1"/>
  <c r="C73" i="4" s="1"/>
  <c r="C74" i="4" s="1"/>
  <c r="C75" i="4" s="1"/>
  <c r="C76" i="4" s="1"/>
  <c r="C77" i="4" s="1"/>
  <c r="C78" i="4" s="1"/>
  <c r="C79" i="4" s="1"/>
  <c r="C80" i="4" s="1"/>
  <c r="C81" i="4" s="1"/>
  <c r="C82" i="4" s="1"/>
  <c r="C83" i="4" s="1"/>
  <c r="C84" i="4" s="1"/>
  <c r="C85" i="4" s="1"/>
  <c r="C86" i="4" s="1"/>
  <c r="C87" i="4" s="1"/>
  <c r="C88" i="4" s="1"/>
  <c r="C89" i="4" s="1"/>
  <c r="C90" i="4" s="1"/>
  <c r="C91" i="4" s="1"/>
  <c r="C92" i="4" s="1"/>
  <c r="C93" i="4" s="1"/>
  <c r="C94" i="4" s="1"/>
  <c r="C95" i="4" s="1"/>
  <c r="B19" i="4"/>
  <c r="B18" i="4" s="1"/>
  <c r="B17" i="4" s="1"/>
  <c r="B16" i="4" s="1"/>
  <c r="B15" i="4" s="1"/>
  <c r="B14" i="4" s="1"/>
  <c r="B13" i="4" s="1"/>
  <c r="B12" i="4" s="1"/>
  <c r="B11" i="4" s="1"/>
  <c r="B10" i="4" s="1"/>
  <c r="B9" i="4" s="1"/>
  <c r="K18" i="4"/>
  <c r="L18" i="4" s="1"/>
  <c r="I18" i="4"/>
  <c r="C18" i="4"/>
  <c r="K17" i="4"/>
  <c r="L17" i="4" s="1"/>
  <c r="J17" i="4"/>
  <c r="I17" i="4"/>
  <c r="C17" i="4"/>
  <c r="K16" i="4"/>
  <c r="L16" i="4" s="1"/>
  <c r="J16" i="4"/>
  <c r="I16" i="4"/>
  <c r="C16" i="4"/>
  <c r="K15" i="4"/>
  <c r="L15" i="4" s="1"/>
  <c r="J15" i="4"/>
  <c r="I15" i="4"/>
  <c r="C15" i="4"/>
  <c r="K14" i="4"/>
  <c r="L14" i="4" s="1"/>
  <c r="J14" i="4"/>
  <c r="I14" i="4"/>
  <c r="C14" i="4"/>
  <c r="K13" i="4"/>
  <c r="L13" i="4" s="1"/>
  <c r="J13" i="4"/>
  <c r="I13" i="4"/>
  <c r="C13" i="4"/>
  <c r="K12" i="4"/>
  <c r="L12" i="4" s="1"/>
  <c r="J12" i="4"/>
  <c r="I12" i="4"/>
  <c r="C12" i="4"/>
  <c r="K11" i="4"/>
  <c r="L11" i="4" s="1"/>
  <c r="J11" i="4"/>
  <c r="I11" i="4"/>
  <c r="C11" i="4"/>
  <c r="K10" i="4"/>
  <c r="L10" i="4" s="1"/>
  <c r="J10" i="4"/>
  <c r="I10" i="4"/>
  <c r="C10" i="4"/>
  <c r="K9" i="4"/>
  <c r="L9" i="4" s="1"/>
  <c r="J9" i="4"/>
  <c r="I9" i="4"/>
  <c r="I20" i="4" s="1"/>
  <c r="C9" i="4"/>
  <c r="D97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K48" i="3" s="1"/>
  <c r="L48" i="3" s="1"/>
  <c r="I47" i="3"/>
  <c r="K47" i="3" s="1"/>
  <c r="L47" i="3" s="1"/>
  <c r="I46" i="3"/>
  <c r="K46" i="3" s="1"/>
  <c r="L46" i="3" s="1"/>
  <c r="I45" i="3"/>
  <c r="I44" i="3"/>
  <c r="K44" i="3" s="1"/>
  <c r="L44" i="3" s="1"/>
  <c r="I43" i="3"/>
  <c r="K43" i="3" s="1"/>
  <c r="L43" i="3" s="1"/>
  <c r="I42" i="3"/>
  <c r="K42" i="3" s="1"/>
  <c r="L42" i="3" s="1"/>
  <c r="I41" i="3"/>
  <c r="I40" i="3"/>
  <c r="K40" i="3" s="1"/>
  <c r="L40" i="3" s="1"/>
  <c r="I39" i="3"/>
  <c r="K39" i="3" s="1"/>
  <c r="L39" i="3" s="1"/>
  <c r="I38" i="3"/>
  <c r="K38" i="3" s="1"/>
  <c r="L38" i="3" s="1"/>
  <c r="I37" i="3"/>
  <c r="I36" i="3"/>
  <c r="K36" i="3" s="1"/>
  <c r="L36" i="3" s="1"/>
  <c r="I35" i="3"/>
  <c r="K35" i="3" s="1"/>
  <c r="L35" i="3" s="1"/>
  <c r="I34" i="3"/>
  <c r="K34" i="3" s="1"/>
  <c r="L34" i="3" s="1"/>
  <c r="I33" i="3"/>
  <c r="I32" i="3"/>
  <c r="K32" i="3" s="1"/>
  <c r="L32" i="3" s="1"/>
  <c r="I31" i="3"/>
  <c r="K31" i="3" s="1"/>
  <c r="L31" i="3" s="1"/>
  <c r="I30" i="3"/>
  <c r="K30" i="3" s="1"/>
  <c r="L30" i="3" s="1"/>
  <c r="I29" i="3"/>
  <c r="I28" i="3"/>
  <c r="K28" i="3" s="1"/>
  <c r="L28" i="3" s="1"/>
  <c r="I27" i="3"/>
  <c r="K27" i="3" s="1"/>
  <c r="L27" i="3" s="1"/>
  <c r="I26" i="3"/>
  <c r="K26" i="3" s="1"/>
  <c r="L26" i="3" s="1"/>
  <c r="J25" i="3"/>
  <c r="J26" i="3" s="1"/>
  <c r="J27" i="3" s="1"/>
  <c r="J28" i="3" s="1"/>
  <c r="J29" i="3" s="1"/>
  <c r="J30" i="3" s="1"/>
  <c r="J31" i="3" s="1"/>
  <c r="J32" i="3" s="1"/>
  <c r="J33" i="3" s="1"/>
  <c r="J34" i="3" s="1"/>
  <c r="J35" i="3" s="1"/>
  <c r="J36" i="3" s="1"/>
  <c r="J37" i="3" s="1"/>
  <c r="J38" i="3" s="1"/>
  <c r="J39" i="3" s="1"/>
  <c r="J40" i="3" s="1"/>
  <c r="J41" i="3" s="1"/>
  <c r="J42" i="3" s="1"/>
  <c r="J43" i="3" s="1"/>
  <c r="J44" i="3" s="1"/>
  <c r="J45" i="3" s="1"/>
  <c r="J46" i="3" s="1"/>
  <c r="J47" i="3" s="1"/>
  <c r="J48" i="3" s="1"/>
  <c r="J49" i="3" s="1"/>
  <c r="I25" i="3"/>
  <c r="K25" i="3" s="1"/>
  <c r="L25" i="3" s="1"/>
  <c r="I24" i="3"/>
  <c r="K24" i="3" s="1"/>
  <c r="L24" i="3" s="1"/>
  <c r="H23" i="3"/>
  <c r="H97" i="3" s="1"/>
  <c r="G23" i="3"/>
  <c r="G97" i="3" s="1"/>
  <c r="F23" i="3"/>
  <c r="F97" i="3" s="1"/>
  <c r="E23" i="3"/>
  <c r="E97" i="3" s="1"/>
  <c r="C23" i="3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C68" i="3" s="1"/>
  <c r="C69" i="3" s="1"/>
  <c r="C70" i="3" s="1"/>
  <c r="C71" i="3" s="1"/>
  <c r="C72" i="3" s="1"/>
  <c r="C73" i="3" s="1"/>
  <c r="C74" i="3" s="1"/>
  <c r="C75" i="3" s="1"/>
  <c r="C76" i="3" s="1"/>
  <c r="C77" i="3" s="1"/>
  <c r="C78" i="3" s="1"/>
  <c r="C79" i="3" s="1"/>
  <c r="C80" i="3" s="1"/>
  <c r="C81" i="3" s="1"/>
  <c r="C82" i="3" s="1"/>
  <c r="C83" i="3" s="1"/>
  <c r="C84" i="3" s="1"/>
  <c r="C85" i="3" s="1"/>
  <c r="C86" i="3" s="1"/>
  <c r="C87" i="3" s="1"/>
  <c r="C88" i="3" s="1"/>
  <c r="C89" i="3" s="1"/>
  <c r="C90" i="3" s="1"/>
  <c r="C91" i="3" s="1"/>
  <c r="C92" i="3" s="1"/>
  <c r="C93" i="3" s="1"/>
  <c r="C94" i="3" s="1"/>
  <c r="C95" i="3" s="1"/>
  <c r="F20" i="3"/>
  <c r="F98" i="3" s="1"/>
  <c r="D20" i="3"/>
  <c r="D98" i="3" s="1"/>
  <c r="H19" i="3"/>
  <c r="H20" i="3" s="1"/>
  <c r="G19" i="3"/>
  <c r="G20" i="3" s="1"/>
  <c r="G98" i="3" s="1"/>
  <c r="F19" i="3"/>
  <c r="E19" i="3"/>
  <c r="E20" i="3" s="1"/>
  <c r="E98" i="3" s="1"/>
  <c r="C19" i="3"/>
  <c r="B19" i="3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L18" i="3"/>
  <c r="K18" i="3"/>
  <c r="I18" i="3"/>
  <c r="C18" i="3"/>
  <c r="C17" i="3" s="1"/>
  <c r="C16" i="3" s="1"/>
  <c r="C15" i="3" s="1"/>
  <c r="C14" i="3" s="1"/>
  <c r="C13" i="3" s="1"/>
  <c r="C12" i="3" s="1"/>
  <c r="C11" i="3" s="1"/>
  <c r="C10" i="3" s="1"/>
  <c r="C9" i="3" s="1"/>
  <c r="B18" i="3"/>
  <c r="B17" i="3" s="1"/>
  <c r="B16" i="3" s="1"/>
  <c r="B15" i="3" s="1"/>
  <c r="B14" i="3" s="1"/>
  <c r="B13" i="3" s="1"/>
  <c r="B12" i="3" s="1"/>
  <c r="B11" i="3" s="1"/>
  <c r="B10" i="3" s="1"/>
  <c r="B9" i="3" s="1"/>
  <c r="K17" i="3"/>
  <c r="L17" i="3" s="1"/>
  <c r="J17" i="3"/>
  <c r="J16" i="3" s="1"/>
  <c r="J15" i="3" s="1"/>
  <c r="I17" i="3"/>
  <c r="K16" i="3"/>
  <c r="I16" i="3"/>
  <c r="K15" i="3"/>
  <c r="I15" i="3"/>
  <c r="K14" i="3"/>
  <c r="I14" i="3"/>
  <c r="K13" i="3"/>
  <c r="I13" i="3"/>
  <c r="K12" i="3"/>
  <c r="I12" i="3"/>
  <c r="K11" i="3"/>
  <c r="I11" i="3"/>
  <c r="K10" i="3"/>
  <c r="I10" i="3"/>
  <c r="K9" i="3"/>
  <c r="I9" i="3"/>
  <c r="D97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J25" i="2"/>
  <c r="K25" i="2" s="1"/>
  <c r="L25" i="2" s="1"/>
  <c r="I25" i="2"/>
  <c r="I24" i="2"/>
  <c r="K24" i="2" s="1"/>
  <c r="L24" i="2" s="1"/>
  <c r="B24" i="2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H23" i="2"/>
  <c r="H97" i="2" s="1"/>
  <c r="G23" i="2"/>
  <c r="G97" i="2" s="1"/>
  <c r="F23" i="2"/>
  <c r="F97" i="2" s="1"/>
  <c r="E23" i="2"/>
  <c r="E97" i="2" s="1"/>
  <c r="H20" i="2"/>
  <c r="H98" i="2" s="1"/>
  <c r="D20" i="2"/>
  <c r="D98" i="2" s="1"/>
  <c r="H19" i="2"/>
  <c r="G19" i="2"/>
  <c r="G20" i="2" s="1"/>
  <c r="G98" i="2" s="1"/>
  <c r="F19" i="2"/>
  <c r="F20" i="2" s="1"/>
  <c r="F98" i="2" s="1"/>
  <c r="E19" i="2"/>
  <c r="C19" i="2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B19" i="2"/>
  <c r="B23" i="2" s="1"/>
  <c r="I18" i="2"/>
  <c r="K18" i="2" s="1"/>
  <c r="L18" i="2" s="1"/>
  <c r="C18" i="2"/>
  <c r="B18" i="2"/>
  <c r="J17" i="2"/>
  <c r="I17" i="2"/>
  <c r="K17" i="2" s="1"/>
  <c r="L17" i="2" s="1"/>
  <c r="C17" i="2"/>
  <c r="B17" i="2"/>
  <c r="J16" i="2"/>
  <c r="I16" i="2"/>
  <c r="K16" i="2" s="1"/>
  <c r="L16" i="2" s="1"/>
  <c r="C16" i="2"/>
  <c r="B16" i="2"/>
  <c r="J15" i="2"/>
  <c r="I15" i="2"/>
  <c r="K15" i="2" s="1"/>
  <c r="L15" i="2" s="1"/>
  <c r="C15" i="2"/>
  <c r="B15" i="2"/>
  <c r="J14" i="2"/>
  <c r="I14" i="2"/>
  <c r="K14" i="2" s="1"/>
  <c r="L14" i="2" s="1"/>
  <c r="C14" i="2"/>
  <c r="B14" i="2"/>
  <c r="J13" i="2"/>
  <c r="I13" i="2"/>
  <c r="K13" i="2" s="1"/>
  <c r="L13" i="2" s="1"/>
  <c r="C13" i="2"/>
  <c r="B13" i="2"/>
  <c r="J12" i="2"/>
  <c r="I12" i="2"/>
  <c r="K12" i="2" s="1"/>
  <c r="L12" i="2" s="1"/>
  <c r="C12" i="2"/>
  <c r="B12" i="2"/>
  <c r="J11" i="2"/>
  <c r="I11" i="2"/>
  <c r="K11" i="2" s="1"/>
  <c r="L11" i="2" s="1"/>
  <c r="C11" i="2"/>
  <c r="B11" i="2"/>
  <c r="J10" i="2"/>
  <c r="I10" i="2"/>
  <c r="K10" i="2" s="1"/>
  <c r="L10" i="2" s="1"/>
  <c r="C10" i="2"/>
  <c r="B10" i="2"/>
  <c r="J9" i="2"/>
  <c r="I9" i="2"/>
  <c r="C9" i="2"/>
  <c r="B9" i="2"/>
  <c r="I9" i="1"/>
  <c r="I10" i="1"/>
  <c r="K10" i="1" s="1"/>
  <c r="I11" i="1"/>
  <c r="K11" i="1"/>
  <c r="I12" i="1"/>
  <c r="K12" i="1" s="1"/>
  <c r="I13" i="1"/>
  <c r="K13" i="1"/>
  <c r="I14" i="1"/>
  <c r="K14" i="1" s="1"/>
  <c r="I15" i="1"/>
  <c r="K15" i="1"/>
  <c r="I16" i="1"/>
  <c r="K16" i="1" s="1"/>
  <c r="L16" i="1" s="1"/>
  <c r="I17" i="1"/>
  <c r="K17" i="1"/>
  <c r="I18" i="1"/>
  <c r="K18" i="1" s="1"/>
  <c r="L18" i="1" s="1"/>
  <c r="J17" i="1"/>
  <c r="J16" i="1"/>
  <c r="J15" i="1" s="1"/>
  <c r="B19" i="1"/>
  <c r="B23" i="1"/>
  <c r="B24" i="1" s="1"/>
  <c r="B25" i="1" s="1"/>
  <c r="B26" i="1" s="1"/>
  <c r="B27" i="1" s="1"/>
  <c r="B28" i="1" s="1"/>
  <c r="B29" i="1" s="1"/>
  <c r="C19" i="1"/>
  <c r="C18" i="1" s="1"/>
  <c r="C17" i="1" s="1"/>
  <c r="C16" i="1" s="1"/>
  <c r="C15" i="1" s="1"/>
  <c r="C14" i="1" s="1"/>
  <c r="C13" i="1" s="1"/>
  <c r="C12" i="1" s="1"/>
  <c r="C11" i="1" s="1"/>
  <c r="C10" i="1" s="1"/>
  <c r="C9" i="1" s="1"/>
  <c r="E19" i="1"/>
  <c r="E20" i="1" s="1"/>
  <c r="E98" i="1" s="1"/>
  <c r="F19" i="1"/>
  <c r="F20" i="1" s="1"/>
  <c r="F98" i="1" s="1"/>
  <c r="G19" i="1"/>
  <c r="G20" i="1" s="1"/>
  <c r="G98" i="1" s="1"/>
  <c r="H19" i="1"/>
  <c r="H20" i="1" s="1"/>
  <c r="H98" i="1" s="1"/>
  <c r="D20" i="1"/>
  <c r="E23" i="1"/>
  <c r="E97" i="1"/>
  <c r="F23" i="1"/>
  <c r="F97" i="1"/>
  <c r="G23" i="1"/>
  <c r="H23" i="1"/>
  <c r="I24" i="1"/>
  <c r="I25" i="1"/>
  <c r="J25" i="1"/>
  <c r="J26" i="1"/>
  <c r="J27" i="1" s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D97" i="1"/>
  <c r="G97" i="1"/>
  <c r="C23" i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D98" i="1"/>
  <c r="I23" i="1"/>
  <c r="K23" i="1" s="1"/>
  <c r="L23" i="1" s="1"/>
  <c r="M23" i="1" s="1"/>
  <c r="I19" i="1"/>
  <c r="K19" i="1" s="1"/>
  <c r="L19" i="1" s="1"/>
  <c r="B18" i="1"/>
  <c r="B17" i="1"/>
  <c r="L17" i="1"/>
  <c r="K24" i="1"/>
  <c r="L24" i="1" s="1"/>
  <c r="K25" i="1"/>
  <c r="L25" i="1" s="1"/>
  <c r="K26" i="1"/>
  <c r="L26" i="1" s="1"/>
  <c r="K9" i="1"/>
  <c r="H97" i="1"/>
  <c r="I20" i="1"/>
  <c r="B16" i="1"/>
  <c r="I97" i="1"/>
  <c r="B15" i="1"/>
  <c r="B14" i="1"/>
  <c r="B13" i="1" s="1"/>
  <c r="B12" i="1" s="1"/>
  <c r="B11" i="1" s="1"/>
  <c r="B10" i="1" s="1"/>
  <c r="B9" i="1" s="1"/>
  <c r="B30" i="1"/>
  <c r="B31" i="1" s="1"/>
  <c r="B32" i="1"/>
  <c r="B33" i="1" s="1"/>
  <c r="B34" i="1" s="1"/>
  <c r="B35" i="1" s="1"/>
  <c r="B36" i="1" s="1"/>
  <c r="B37" i="1" s="1"/>
  <c r="B38" i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M10" i="5" l="1"/>
  <c r="O9" i="5"/>
  <c r="I20" i="5"/>
  <c r="K26" i="5"/>
  <c r="L26" i="5" s="1"/>
  <c r="J27" i="5"/>
  <c r="E20" i="5"/>
  <c r="E98" i="5" s="1"/>
  <c r="L20" i="5"/>
  <c r="I23" i="5"/>
  <c r="K23" i="5" s="1"/>
  <c r="I98" i="5"/>
  <c r="K43" i="4"/>
  <c r="L43" i="4" s="1"/>
  <c r="J44" i="4"/>
  <c r="K29" i="4"/>
  <c r="L29" i="4" s="1"/>
  <c r="K33" i="4"/>
  <c r="L33" i="4" s="1"/>
  <c r="K37" i="4"/>
  <c r="L37" i="4" s="1"/>
  <c r="K41" i="4"/>
  <c r="L41" i="4" s="1"/>
  <c r="L20" i="4"/>
  <c r="M9" i="4"/>
  <c r="I98" i="4"/>
  <c r="B23" i="4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K20" i="4"/>
  <c r="I23" i="4"/>
  <c r="K23" i="4" s="1"/>
  <c r="I97" i="4"/>
  <c r="L11" i="3"/>
  <c r="L13" i="3"/>
  <c r="J14" i="3"/>
  <c r="J13" i="3" s="1"/>
  <c r="J12" i="3" s="1"/>
  <c r="J11" i="3" s="1"/>
  <c r="J10" i="3" s="1"/>
  <c r="J9" i="3" s="1"/>
  <c r="L15" i="3"/>
  <c r="L10" i="3"/>
  <c r="L12" i="3"/>
  <c r="L14" i="3"/>
  <c r="L16" i="3"/>
  <c r="H98" i="3"/>
  <c r="I98" i="3" s="1"/>
  <c r="K49" i="3"/>
  <c r="L49" i="3" s="1"/>
  <c r="J50" i="3"/>
  <c r="K29" i="3"/>
  <c r="L29" i="3" s="1"/>
  <c r="K33" i="3"/>
  <c r="L33" i="3" s="1"/>
  <c r="K37" i="3"/>
  <c r="L37" i="3" s="1"/>
  <c r="K41" i="3"/>
  <c r="L41" i="3" s="1"/>
  <c r="K45" i="3"/>
  <c r="L45" i="3" s="1"/>
  <c r="I19" i="3"/>
  <c r="L9" i="3"/>
  <c r="I23" i="3"/>
  <c r="K23" i="3" s="1"/>
  <c r="I97" i="3"/>
  <c r="K9" i="2"/>
  <c r="I20" i="2"/>
  <c r="I19" i="2"/>
  <c r="K19" i="2" s="1"/>
  <c r="L19" i="2" s="1"/>
  <c r="I98" i="2"/>
  <c r="E20" i="2"/>
  <c r="E98" i="2" s="1"/>
  <c r="I97" i="2"/>
  <c r="J26" i="2"/>
  <c r="I23" i="2"/>
  <c r="K23" i="2" s="1"/>
  <c r="I98" i="1"/>
  <c r="J14" i="1"/>
  <c r="J13" i="1" s="1"/>
  <c r="L15" i="1"/>
  <c r="L14" i="1"/>
  <c r="J28" i="1"/>
  <c r="K27" i="1"/>
  <c r="K20" i="1"/>
  <c r="M24" i="1"/>
  <c r="M25" i="1" s="1"/>
  <c r="M26" i="1" s="1"/>
  <c r="K27" i="5" l="1"/>
  <c r="L27" i="5" s="1"/>
  <c r="J28" i="5"/>
  <c r="L23" i="5"/>
  <c r="M11" i="5"/>
  <c r="O10" i="5"/>
  <c r="L23" i="4"/>
  <c r="O9" i="4"/>
  <c r="M10" i="4"/>
  <c r="J45" i="4"/>
  <c r="K44" i="4"/>
  <c r="L44" i="4" s="1"/>
  <c r="J51" i="3"/>
  <c r="K50" i="3"/>
  <c r="L50" i="3" s="1"/>
  <c r="M9" i="3"/>
  <c r="K19" i="3"/>
  <c r="I20" i="3"/>
  <c r="L23" i="3"/>
  <c r="J27" i="2"/>
  <c r="K26" i="2"/>
  <c r="L26" i="2" s="1"/>
  <c r="L23" i="2"/>
  <c r="L9" i="2"/>
  <c r="K20" i="2"/>
  <c r="M27" i="1"/>
  <c r="M28" i="1" s="1"/>
  <c r="L27" i="1"/>
  <c r="L13" i="1"/>
  <c r="J12" i="1"/>
  <c r="J29" i="1"/>
  <c r="K28" i="1"/>
  <c r="L28" i="1" s="1"/>
  <c r="J29" i="5" l="1"/>
  <c r="K28" i="5"/>
  <c r="M12" i="5"/>
  <c r="O11" i="5"/>
  <c r="M23" i="5"/>
  <c r="M24" i="5" s="1"/>
  <c r="M25" i="5" s="1"/>
  <c r="M26" i="5" s="1"/>
  <c r="M27" i="5" s="1"/>
  <c r="M23" i="4"/>
  <c r="M24" i="4" s="1"/>
  <c r="M25" i="4" s="1"/>
  <c r="M26" i="4" s="1"/>
  <c r="M27" i="4" s="1"/>
  <c r="M28" i="4" s="1"/>
  <c r="M29" i="4" s="1"/>
  <c r="M30" i="4" s="1"/>
  <c r="M31" i="4" s="1"/>
  <c r="M32" i="4" s="1"/>
  <c r="M33" i="4" s="1"/>
  <c r="M34" i="4" s="1"/>
  <c r="M35" i="4" s="1"/>
  <c r="M36" i="4" s="1"/>
  <c r="M37" i="4" s="1"/>
  <c r="M38" i="4" s="1"/>
  <c r="M39" i="4" s="1"/>
  <c r="M40" i="4" s="1"/>
  <c r="M41" i="4" s="1"/>
  <c r="M42" i="4" s="1"/>
  <c r="M43" i="4" s="1"/>
  <c r="M44" i="4" s="1"/>
  <c r="M45" i="4" s="1"/>
  <c r="J46" i="4"/>
  <c r="K45" i="4"/>
  <c r="L45" i="4" s="1"/>
  <c r="O10" i="4"/>
  <c r="M11" i="4"/>
  <c r="L19" i="3"/>
  <c r="L20" i="3" s="1"/>
  <c r="K20" i="3"/>
  <c r="J52" i="3"/>
  <c r="K51" i="3"/>
  <c r="M23" i="3"/>
  <c r="M24" i="3" s="1"/>
  <c r="M25" i="3" s="1"/>
  <c r="M26" i="3" s="1"/>
  <c r="M27" i="3" s="1"/>
  <c r="M28" i="3" s="1"/>
  <c r="M29" i="3" s="1"/>
  <c r="M30" i="3" s="1"/>
  <c r="M31" i="3" s="1"/>
  <c r="M32" i="3" s="1"/>
  <c r="M33" i="3" s="1"/>
  <c r="M34" i="3" s="1"/>
  <c r="M35" i="3" s="1"/>
  <c r="M36" i="3" s="1"/>
  <c r="M37" i="3" s="1"/>
  <c r="M38" i="3" s="1"/>
  <c r="M39" i="3" s="1"/>
  <c r="M40" i="3" s="1"/>
  <c r="M41" i="3" s="1"/>
  <c r="M42" i="3" s="1"/>
  <c r="M43" i="3" s="1"/>
  <c r="M44" i="3" s="1"/>
  <c r="M45" i="3" s="1"/>
  <c r="M46" i="3" s="1"/>
  <c r="M47" i="3" s="1"/>
  <c r="M48" i="3" s="1"/>
  <c r="M49" i="3" s="1"/>
  <c r="M50" i="3" s="1"/>
  <c r="O9" i="3"/>
  <c r="M10" i="3"/>
  <c r="L20" i="2"/>
  <c r="M9" i="2"/>
  <c r="J28" i="2"/>
  <c r="K27" i="2"/>
  <c r="M23" i="2"/>
  <c r="M24" i="2" s="1"/>
  <c r="M25" i="2" s="1"/>
  <c r="M26" i="2" s="1"/>
  <c r="J11" i="1"/>
  <c r="L12" i="1"/>
  <c r="K29" i="1"/>
  <c r="L29" i="1" s="1"/>
  <c r="J30" i="1"/>
  <c r="M29" i="1"/>
  <c r="M13" i="5" l="1"/>
  <c r="O12" i="5"/>
  <c r="M28" i="5"/>
  <c r="L28" i="5"/>
  <c r="J30" i="5"/>
  <c r="K29" i="5"/>
  <c r="L29" i="5" s="1"/>
  <c r="O11" i="4"/>
  <c r="M12" i="4"/>
  <c r="K46" i="4"/>
  <c r="J47" i="4"/>
  <c r="K52" i="3"/>
  <c r="L52" i="3" s="1"/>
  <c r="J53" i="3"/>
  <c r="M51" i="3"/>
  <c r="M52" i="3" s="1"/>
  <c r="O10" i="3"/>
  <c r="M11" i="3"/>
  <c r="L51" i="3"/>
  <c r="M27" i="2"/>
  <c r="O9" i="2"/>
  <c r="M10" i="2"/>
  <c r="L27" i="2"/>
  <c r="J29" i="2"/>
  <c r="K28" i="2"/>
  <c r="L28" i="2" s="1"/>
  <c r="J31" i="1"/>
  <c r="K30" i="1"/>
  <c r="J10" i="1"/>
  <c r="L11" i="1"/>
  <c r="M29" i="5" l="1"/>
  <c r="J31" i="5"/>
  <c r="K30" i="5"/>
  <c r="L30" i="5" s="1"/>
  <c r="M14" i="5"/>
  <c r="O13" i="5"/>
  <c r="L46" i="4"/>
  <c r="O12" i="4"/>
  <c r="M13" i="4"/>
  <c r="K47" i="4"/>
  <c r="L47" i="4" s="1"/>
  <c r="J48" i="4"/>
  <c r="K53" i="3"/>
  <c r="J54" i="3"/>
  <c r="O11" i="3"/>
  <c r="M12" i="3"/>
  <c r="J30" i="2"/>
  <c r="K29" i="2"/>
  <c r="L29" i="2" s="1"/>
  <c r="M28" i="2"/>
  <c r="O10" i="2"/>
  <c r="M11" i="2"/>
  <c r="J9" i="1"/>
  <c r="L9" i="1" s="1"/>
  <c r="L10" i="1"/>
  <c r="L30" i="1"/>
  <c r="J32" i="1"/>
  <c r="K31" i="1"/>
  <c r="L31" i="1" s="1"/>
  <c r="J32" i="5" l="1"/>
  <c r="K31" i="5"/>
  <c r="L31" i="5" s="1"/>
  <c r="M15" i="5"/>
  <c r="O14" i="5"/>
  <c r="M30" i="5"/>
  <c r="J49" i="4"/>
  <c r="K48" i="4"/>
  <c r="L48" i="4" s="1"/>
  <c r="M46" i="4"/>
  <c r="M47" i="4" s="1"/>
  <c r="O13" i="4"/>
  <c r="M14" i="4"/>
  <c r="L53" i="3"/>
  <c r="O12" i="3"/>
  <c r="M13" i="3"/>
  <c r="J55" i="3"/>
  <c r="K54" i="3"/>
  <c r="L54" i="3" s="1"/>
  <c r="O11" i="2"/>
  <c r="M12" i="2"/>
  <c r="J31" i="2"/>
  <c r="K30" i="2"/>
  <c r="M29" i="2"/>
  <c r="M30" i="1"/>
  <c r="M31" i="1" s="1"/>
  <c r="K32" i="1"/>
  <c r="L32" i="1" s="1"/>
  <c r="J33" i="1"/>
  <c r="L20" i="1"/>
  <c r="M9" i="1"/>
  <c r="M16" i="5" l="1"/>
  <c r="O15" i="5"/>
  <c r="M31" i="5"/>
  <c r="J33" i="5"/>
  <c r="K32" i="5"/>
  <c r="O14" i="4"/>
  <c r="M15" i="4"/>
  <c r="J50" i="4"/>
  <c r="K49" i="4"/>
  <c r="M48" i="4"/>
  <c r="J56" i="3"/>
  <c r="K55" i="3"/>
  <c r="L55" i="3" s="1"/>
  <c r="M53" i="3"/>
  <c r="M54" i="3" s="1"/>
  <c r="M14" i="3"/>
  <c r="O13" i="3"/>
  <c r="O12" i="2"/>
  <c r="M13" i="2"/>
  <c r="M30" i="2"/>
  <c r="L30" i="2"/>
  <c r="J32" i="2"/>
  <c r="K31" i="2"/>
  <c r="L31" i="2" s="1"/>
  <c r="M10" i="1"/>
  <c r="O9" i="1"/>
  <c r="M32" i="1"/>
  <c r="K33" i="1"/>
  <c r="J34" i="1"/>
  <c r="L32" i="5" l="1"/>
  <c r="M32" i="5" s="1"/>
  <c r="M33" i="5" s="1"/>
  <c r="J34" i="5"/>
  <c r="K33" i="5"/>
  <c r="L33" i="5" s="1"/>
  <c r="M17" i="5"/>
  <c r="O16" i="5"/>
  <c r="K50" i="4"/>
  <c r="L50" i="4" s="1"/>
  <c r="J51" i="4"/>
  <c r="M49" i="4"/>
  <c r="M50" i="4" s="1"/>
  <c r="L49" i="4"/>
  <c r="O15" i="4"/>
  <c r="M16" i="4"/>
  <c r="M15" i="3"/>
  <c r="O14" i="3"/>
  <c r="M55" i="3"/>
  <c r="J57" i="3"/>
  <c r="K56" i="3"/>
  <c r="L56" i="3" s="1"/>
  <c r="J33" i="2"/>
  <c r="K32" i="2"/>
  <c r="L32" i="2" s="1"/>
  <c r="O13" i="2"/>
  <c r="M14" i="2"/>
  <c r="M31" i="2"/>
  <c r="M32" i="2" s="1"/>
  <c r="J35" i="1"/>
  <c r="K34" i="1"/>
  <c r="L34" i="1" s="1"/>
  <c r="M11" i="1"/>
  <c r="O10" i="1"/>
  <c r="L33" i="1"/>
  <c r="M33" i="1" s="1"/>
  <c r="M34" i="1" s="1"/>
  <c r="J35" i="5" l="1"/>
  <c r="K34" i="5"/>
  <c r="L34" i="5" s="1"/>
  <c r="M34" i="5" s="1"/>
  <c r="M18" i="5"/>
  <c r="O17" i="5"/>
  <c r="O16" i="4"/>
  <c r="M17" i="4"/>
  <c r="M51" i="4"/>
  <c r="K51" i="4"/>
  <c r="L51" i="4" s="1"/>
  <c r="J52" i="4"/>
  <c r="J58" i="3"/>
  <c r="K57" i="3"/>
  <c r="L57" i="3" s="1"/>
  <c r="M16" i="3"/>
  <c r="O15" i="3"/>
  <c r="M56" i="3"/>
  <c r="J34" i="2"/>
  <c r="K33" i="2"/>
  <c r="L33" i="2" s="1"/>
  <c r="M33" i="2" s="1"/>
  <c r="O14" i="2"/>
  <c r="M15" i="2"/>
  <c r="K35" i="1"/>
  <c r="L35" i="1" s="1"/>
  <c r="M35" i="1" s="1"/>
  <c r="J36" i="1"/>
  <c r="M12" i="1"/>
  <c r="O11" i="1"/>
  <c r="O18" i="5" l="1"/>
  <c r="M19" i="5"/>
  <c r="J36" i="5"/>
  <c r="K35" i="5"/>
  <c r="L35" i="5" s="1"/>
  <c r="M35" i="5" s="1"/>
  <c r="M18" i="4"/>
  <c r="O17" i="4"/>
  <c r="J53" i="4"/>
  <c r="K52" i="4"/>
  <c r="L52" i="4" s="1"/>
  <c r="M57" i="3"/>
  <c r="J59" i="3"/>
  <c r="K58" i="3"/>
  <c r="L58" i="3" s="1"/>
  <c r="M17" i="3"/>
  <c r="O16" i="3"/>
  <c r="J35" i="2"/>
  <c r="K34" i="2"/>
  <c r="L34" i="2" s="1"/>
  <c r="M34" i="2" s="1"/>
  <c r="O15" i="2"/>
  <c r="M16" i="2"/>
  <c r="J37" i="1"/>
  <c r="K36" i="1"/>
  <c r="L36" i="1" s="1"/>
  <c r="M36" i="1" s="1"/>
  <c r="M13" i="1"/>
  <c r="O12" i="1"/>
  <c r="J37" i="5" l="1"/>
  <c r="K36" i="5"/>
  <c r="L36" i="5" s="1"/>
  <c r="M36" i="5" s="1"/>
  <c r="M20" i="5"/>
  <c r="O19" i="5"/>
  <c r="O23" i="5" s="1"/>
  <c r="O24" i="5" s="1"/>
  <c r="O25" i="5" s="1"/>
  <c r="O26" i="5" s="1"/>
  <c r="O27" i="5" s="1"/>
  <c r="O28" i="5" s="1"/>
  <c r="O29" i="5" s="1"/>
  <c r="O30" i="5" s="1"/>
  <c r="O31" i="5" s="1"/>
  <c r="O32" i="5" s="1"/>
  <c r="O33" i="5" s="1"/>
  <c r="O34" i="5" s="1"/>
  <c r="O35" i="5" s="1"/>
  <c r="J54" i="4"/>
  <c r="K53" i="4"/>
  <c r="L53" i="4" s="1"/>
  <c r="M52" i="4"/>
  <c r="M19" i="4"/>
  <c r="O18" i="4"/>
  <c r="M18" i="3"/>
  <c r="O17" i="3"/>
  <c r="J60" i="3"/>
  <c r="K59" i="3"/>
  <c r="L59" i="3" s="1"/>
  <c r="M58" i="3"/>
  <c r="O16" i="2"/>
  <c r="M17" i="2"/>
  <c r="J36" i="2"/>
  <c r="K35" i="2"/>
  <c r="L35" i="2" s="1"/>
  <c r="M35" i="2" s="1"/>
  <c r="K37" i="1"/>
  <c r="L37" i="1" s="1"/>
  <c r="M37" i="1" s="1"/>
  <c r="J38" i="1"/>
  <c r="M14" i="1"/>
  <c r="O13" i="1"/>
  <c r="J38" i="5" l="1"/>
  <c r="K37" i="5"/>
  <c r="L37" i="5" s="1"/>
  <c r="M37" i="5" s="1"/>
  <c r="O36" i="5"/>
  <c r="M53" i="4"/>
  <c r="O19" i="4"/>
  <c r="O23" i="4" s="1"/>
  <c r="O24" i="4" s="1"/>
  <c r="O25" i="4" s="1"/>
  <c r="O26" i="4" s="1"/>
  <c r="O27" i="4" s="1"/>
  <c r="O28" i="4" s="1"/>
  <c r="O29" i="4" s="1"/>
  <c r="O30" i="4" s="1"/>
  <c r="O31" i="4" s="1"/>
  <c r="O32" i="4" s="1"/>
  <c r="O33" i="4" s="1"/>
  <c r="O34" i="4" s="1"/>
  <c r="O35" i="4" s="1"/>
  <c r="O36" i="4" s="1"/>
  <c r="O37" i="4" s="1"/>
  <c r="O38" i="4" s="1"/>
  <c r="O39" i="4" s="1"/>
  <c r="O40" i="4" s="1"/>
  <c r="O41" i="4" s="1"/>
  <c r="O42" i="4" s="1"/>
  <c r="O43" i="4" s="1"/>
  <c r="O44" i="4" s="1"/>
  <c r="O45" i="4" s="1"/>
  <c r="O46" i="4" s="1"/>
  <c r="O47" i="4" s="1"/>
  <c r="O48" i="4" s="1"/>
  <c r="O49" i="4" s="1"/>
  <c r="O50" i="4" s="1"/>
  <c r="O51" i="4" s="1"/>
  <c r="O52" i="4" s="1"/>
  <c r="O53" i="4" s="1"/>
  <c r="O54" i="4" s="1"/>
  <c r="M20" i="4"/>
  <c r="K54" i="4"/>
  <c r="L54" i="4" s="1"/>
  <c r="J55" i="4"/>
  <c r="J61" i="3"/>
  <c r="K60" i="3"/>
  <c r="L60" i="3" s="1"/>
  <c r="M59" i="3"/>
  <c r="M60" i="3" s="1"/>
  <c r="O18" i="3"/>
  <c r="M19" i="3"/>
  <c r="J37" i="2"/>
  <c r="K36" i="2"/>
  <c r="L36" i="2" s="1"/>
  <c r="M36" i="2" s="1"/>
  <c r="M18" i="2"/>
  <c r="O17" i="2"/>
  <c r="J39" i="1"/>
  <c r="K38" i="1"/>
  <c r="L38" i="1" s="1"/>
  <c r="M38" i="1" s="1"/>
  <c r="O14" i="1"/>
  <c r="M15" i="1"/>
  <c r="O37" i="5" l="1"/>
  <c r="J39" i="5"/>
  <c r="K38" i="5"/>
  <c r="L38" i="5" s="1"/>
  <c r="M38" i="5" s="1"/>
  <c r="J56" i="4"/>
  <c r="K55" i="4"/>
  <c r="L55" i="4" s="1"/>
  <c r="O55" i="4" s="1"/>
  <c r="M54" i="4"/>
  <c r="M20" i="3"/>
  <c r="O19" i="3"/>
  <c r="O23" i="3" s="1"/>
  <c r="O24" i="3" s="1"/>
  <c r="O25" i="3" s="1"/>
  <c r="O26" i="3" s="1"/>
  <c r="O27" i="3" s="1"/>
  <c r="O28" i="3" s="1"/>
  <c r="O29" i="3" s="1"/>
  <c r="O30" i="3" s="1"/>
  <c r="O31" i="3" s="1"/>
  <c r="O32" i="3" s="1"/>
  <c r="O33" i="3" s="1"/>
  <c r="O34" i="3" s="1"/>
  <c r="O35" i="3" s="1"/>
  <c r="O36" i="3" s="1"/>
  <c r="O37" i="3" s="1"/>
  <c r="O38" i="3" s="1"/>
  <c r="O39" i="3" s="1"/>
  <c r="O40" i="3" s="1"/>
  <c r="O41" i="3" s="1"/>
  <c r="O42" i="3" s="1"/>
  <c r="O43" i="3" s="1"/>
  <c r="O44" i="3" s="1"/>
  <c r="O45" i="3" s="1"/>
  <c r="O46" i="3" s="1"/>
  <c r="O47" i="3" s="1"/>
  <c r="O48" i="3" s="1"/>
  <c r="O49" i="3" s="1"/>
  <c r="O50" i="3" s="1"/>
  <c r="O51" i="3" s="1"/>
  <c r="O52" i="3" s="1"/>
  <c r="O53" i="3" s="1"/>
  <c r="O54" i="3" s="1"/>
  <c r="O55" i="3" s="1"/>
  <c r="O56" i="3" s="1"/>
  <c r="O57" i="3" s="1"/>
  <c r="O58" i="3" s="1"/>
  <c r="O59" i="3" s="1"/>
  <c r="O60" i="3" s="1"/>
  <c r="O61" i="3" s="1"/>
  <c r="J62" i="3"/>
  <c r="K61" i="3"/>
  <c r="L61" i="3" s="1"/>
  <c r="M61" i="3" s="1"/>
  <c r="M19" i="2"/>
  <c r="O18" i="2"/>
  <c r="J38" i="2"/>
  <c r="K37" i="2"/>
  <c r="L37" i="2" s="1"/>
  <c r="M37" i="2" s="1"/>
  <c r="J40" i="1"/>
  <c r="K39" i="1"/>
  <c r="L39" i="1" s="1"/>
  <c r="M39" i="1" s="1"/>
  <c r="O15" i="1"/>
  <c r="M16" i="1"/>
  <c r="O38" i="5" l="1"/>
  <c r="J40" i="5"/>
  <c r="K39" i="5"/>
  <c r="L39" i="5" s="1"/>
  <c r="M39" i="5" s="1"/>
  <c r="M55" i="4"/>
  <c r="J57" i="4"/>
  <c r="K56" i="4"/>
  <c r="L56" i="4" s="1"/>
  <c r="O56" i="4" s="1"/>
  <c r="J63" i="3"/>
  <c r="K62" i="3"/>
  <c r="L62" i="3" s="1"/>
  <c r="M62" i="3" s="1"/>
  <c r="J39" i="2"/>
  <c r="K38" i="2"/>
  <c r="L38" i="2" s="1"/>
  <c r="M38" i="2" s="1"/>
  <c r="O19" i="2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O36" i="2" s="1"/>
  <c r="O37" i="2" s="1"/>
  <c r="O38" i="2" s="1"/>
  <c r="M20" i="2"/>
  <c r="M17" i="1"/>
  <c r="O16" i="1"/>
  <c r="K40" i="1"/>
  <c r="L40" i="1" s="1"/>
  <c r="M40" i="1" s="1"/>
  <c r="J41" i="1"/>
  <c r="O39" i="5" l="1"/>
  <c r="J41" i="5"/>
  <c r="K40" i="5"/>
  <c r="L40" i="5" s="1"/>
  <c r="M40" i="5" s="1"/>
  <c r="J58" i="4"/>
  <c r="K57" i="4"/>
  <c r="L57" i="4" s="1"/>
  <c r="O57" i="4" s="1"/>
  <c r="M56" i="4"/>
  <c r="O62" i="3"/>
  <c r="J64" i="3"/>
  <c r="K63" i="3"/>
  <c r="L63" i="3" s="1"/>
  <c r="M63" i="3" s="1"/>
  <c r="J40" i="2"/>
  <c r="K39" i="2"/>
  <c r="L39" i="2" s="1"/>
  <c r="M39" i="2" s="1"/>
  <c r="O17" i="1"/>
  <c r="M18" i="1"/>
  <c r="K41" i="1"/>
  <c r="L41" i="1" s="1"/>
  <c r="M41" i="1" s="1"/>
  <c r="J42" i="1"/>
  <c r="O40" i="5" l="1"/>
  <c r="J42" i="5"/>
  <c r="K41" i="5"/>
  <c r="L41" i="5" s="1"/>
  <c r="M41" i="5" s="1"/>
  <c r="M57" i="4"/>
  <c r="J59" i="4"/>
  <c r="K58" i="4"/>
  <c r="L58" i="4" s="1"/>
  <c r="O58" i="4" s="1"/>
  <c r="O63" i="3"/>
  <c r="J65" i="3"/>
  <c r="K64" i="3"/>
  <c r="L64" i="3" s="1"/>
  <c r="M64" i="3" s="1"/>
  <c r="O39" i="2"/>
  <c r="J41" i="2"/>
  <c r="K40" i="2"/>
  <c r="L40" i="2" s="1"/>
  <c r="M40" i="2" s="1"/>
  <c r="O18" i="1"/>
  <c r="M19" i="1"/>
  <c r="J43" i="1"/>
  <c r="K42" i="1"/>
  <c r="L42" i="1" s="1"/>
  <c r="M42" i="1" s="1"/>
  <c r="O41" i="5" l="1"/>
  <c r="J43" i="5"/>
  <c r="K42" i="5"/>
  <c r="L42" i="5" s="1"/>
  <c r="M42" i="5" s="1"/>
  <c r="M58" i="4"/>
  <c r="J60" i="4"/>
  <c r="K59" i="4"/>
  <c r="L59" i="4" s="1"/>
  <c r="O59" i="4" s="1"/>
  <c r="M65" i="3"/>
  <c r="J66" i="3"/>
  <c r="K65" i="3"/>
  <c r="L65" i="3" s="1"/>
  <c r="O64" i="3"/>
  <c r="O65" i="3" s="1"/>
  <c r="O40" i="2"/>
  <c r="J42" i="2"/>
  <c r="K41" i="2"/>
  <c r="L41" i="2" s="1"/>
  <c r="M41" i="2" s="1"/>
  <c r="K43" i="1"/>
  <c r="L43" i="1" s="1"/>
  <c r="M43" i="1" s="1"/>
  <c r="J44" i="1"/>
  <c r="M20" i="1"/>
  <c r="O19" i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2" i="5" l="1"/>
  <c r="J44" i="5"/>
  <c r="K43" i="5"/>
  <c r="L43" i="5" s="1"/>
  <c r="M43" i="5" s="1"/>
  <c r="M59" i="4"/>
  <c r="J61" i="4"/>
  <c r="K60" i="4"/>
  <c r="L60" i="4" s="1"/>
  <c r="O60" i="4" s="1"/>
  <c r="J67" i="3"/>
  <c r="K66" i="3"/>
  <c r="L66" i="3" s="1"/>
  <c r="M66" i="3" s="1"/>
  <c r="O41" i="2"/>
  <c r="J43" i="2"/>
  <c r="K42" i="2"/>
  <c r="L42" i="2" s="1"/>
  <c r="M42" i="2" s="1"/>
  <c r="K44" i="1"/>
  <c r="L44" i="1" s="1"/>
  <c r="M44" i="1" s="1"/>
  <c r="J45" i="1"/>
  <c r="O43" i="5" l="1"/>
  <c r="J45" i="5"/>
  <c r="K44" i="5"/>
  <c r="L44" i="5" s="1"/>
  <c r="M44" i="5" s="1"/>
  <c r="M60" i="4"/>
  <c r="J62" i="4"/>
  <c r="K61" i="4"/>
  <c r="L61" i="4" s="1"/>
  <c r="O61" i="4" s="1"/>
  <c r="O66" i="3"/>
  <c r="J68" i="3"/>
  <c r="K67" i="3"/>
  <c r="L67" i="3" s="1"/>
  <c r="M67" i="3" s="1"/>
  <c r="O42" i="2"/>
  <c r="J44" i="2"/>
  <c r="K43" i="2"/>
  <c r="L43" i="2" s="1"/>
  <c r="M43" i="2" s="1"/>
  <c r="O44" i="1"/>
  <c r="K45" i="1"/>
  <c r="L45" i="1" s="1"/>
  <c r="M45" i="1" s="1"/>
  <c r="J46" i="1"/>
  <c r="O44" i="5" l="1"/>
  <c r="J46" i="5"/>
  <c r="K45" i="5"/>
  <c r="L45" i="5" s="1"/>
  <c r="M45" i="5" s="1"/>
  <c r="M61" i="4"/>
  <c r="J63" i="4"/>
  <c r="K62" i="4"/>
  <c r="L62" i="4" s="1"/>
  <c r="O62" i="4" s="1"/>
  <c r="J69" i="3"/>
  <c r="K68" i="3"/>
  <c r="L68" i="3" s="1"/>
  <c r="M68" i="3" s="1"/>
  <c r="O67" i="3"/>
  <c r="O43" i="2"/>
  <c r="J45" i="2"/>
  <c r="K44" i="2"/>
  <c r="L44" i="2" s="1"/>
  <c r="M44" i="2" s="1"/>
  <c r="O45" i="1"/>
  <c r="J47" i="1"/>
  <c r="K46" i="1"/>
  <c r="L46" i="1" s="1"/>
  <c r="M46" i="1" s="1"/>
  <c r="O45" i="5" l="1"/>
  <c r="J47" i="5"/>
  <c r="K46" i="5"/>
  <c r="L46" i="5" s="1"/>
  <c r="M46" i="5" s="1"/>
  <c r="J64" i="4"/>
  <c r="K63" i="4"/>
  <c r="L63" i="4" s="1"/>
  <c r="O63" i="4" s="1"/>
  <c r="M62" i="4"/>
  <c r="O68" i="3"/>
  <c r="O69" i="3" s="1"/>
  <c r="J70" i="3"/>
  <c r="K69" i="3"/>
  <c r="L69" i="3" s="1"/>
  <c r="M69" i="3" s="1"/>
  <c r="O44" i="2"/>
  <c r="J46" i="2"/>
  <c r="K45" i="2"/>
  <c r="L45" i="2" s="1"/>
  <c r="M45" i="2" s="1"/>
  <c r="J48" i="1"/>
  <c r="K47" i="1"/>
  <c r="L47" i="1" s="1"/>
  <c r="M47" i="1" s="1"/>
  <c r="O46" i="1"/>
  <c r="O46" i="5" l="1"/>
  <c r="J48" i="5"/>
  <c r="K47" i="5"/>
  <c r="L47" i="5" s="1"/>
  <c r="M47" i="5" s="1"/>
  <c r="M63" i="4"/>
  <c r="J65" i="4"/>
  <c r="K64" i="4"/>
  <c r="L64" i="4" s="1"/>
  <c r="O64" i="4" s="1"/>
  <c r="J71" i="3"/>
  <c r="K70" i="3"/>
  <c r="L70" i="3" s="1"/>
  <c r="M70" i="3" s="1"/>
  <c r="J47" i="2"/>
  <c r="K46" i="2"/>
  <c r="L46" i="2" s="1"/>
  <c r="M46" i="2" s="1"/>
  <c r="O45" i="2"/>
  <c r="J49" i="1"/>
  <c r="K48" i="1"/>
  <c r="L48" i="1" s="1"/>
  <c r="M48" i="1" s="1"/>
  <c r="O47" i="1"/>
  <c r="O47" i="5" l="1"/>
  <c r="J49" i="5"/>
  <c r="K48" i="5"/>
  <c r="L48" i="5" s="1"/>
  <c r="M48" i="5" s="1"/>
  <c r="K65" i="4"/>
  <c r="L65" i="4" s="1"/>
  <c r="O65" i="4" s="1"/>
  <c r="J66" i="4"/>
  <c r="M64" i="4"/>
  <c r="O70" i="3"/>
  <c r="O71" i="3" s="1"/>
  <c r="J72" i="3"/>
  <c r="K71" i="3"/>
  <c r="L71" i="3" s="1"/>
  <c r="M71" i="3" s="1"/>
  <c r="O46" i="2"/>
  <c r="J48" i="2"/>
  <c r="K47" i="2"/>
  <c r="L47" i="2" s="1"/>
  <c r="M47" i="2" s="1"/>
  <c r="O48" i="1"/>
  <c r="K49" i="1"/>
  <c r="L49" i="1" s="1"/>
  <c r="M49" i="1" s="1"/>
  <c r="J50" i="1"/>
  <c r="O48" i="5" l="1"/>
  <c r="J50" i="5"/>
  <c r="K49" i="5"/>
  <c r="L49" i="5" s="1"/>
  <c r="M49" i="5" s="1"/>
  <c r="M65" i="4"/>
  <c r="K66" i="4"/>
  <c r="L66" i="4" s="1"/>
  <c r="O66" i="4" s="1"/>
  <c r="J67" i="4"/>
  <c r="J73" i="3"/>
  <c r="K72" i="3"/>
  <c r="L72" i="3" s="1"/>
  <c r="M72" i="3" s="1"/>
  <c r="O47" i="2"/>
  <c r="J49" i="2"/>
  <c r="K48" i="2"/>
  <c r="L48" i="2" s="1"/>
  <c r="M48" i="2" s="1"/>
  <c r="J51" i="1"/>
  <c r="K50" i="1"/>
  <c r="L50" i="1" s="1"/>
  <c r="M50" i="1" s="1"/>
  <c r="O49" i="1"/>
  <c r="O49" i="5" l="1"/>
  <c r="J51" i="5"/>
  <c r="K50" i="5"/>
  <c r="L50" i="5" s="1"/>
  <c r="M50" i="5" s="1"/>
  <c r="K67" i="4"/>
  <c r="L67" i="4" s="1"/>
  <c r="O67" i="4" s="1"/>
  <c r="J68" i="4"/>
  <c r="M66" i="4"/>
  <c r="O72" i="3"/>
  <c r="J74" i="3"/>
  <c r="K73" i="3"/>
  <c r="L73" i="3" s="1"/>
  <c r="M73" i="3" s="1"/>
  <c r="O48" i="2"/>
  <c r="J50" i="2"/>
  <c r="K49" i="2"/>
  <c r="L49" i="2" s="1"/>
  <c r="M49" i="2" s="1"/>
  <c r="O50" i="1"/>
  <c r="K51" i="1"/>
  <c r="L51" i="1" s="1"/>
  <c r="M51" i="1" s="1"/>
  <c r="J52" i="1"/>
  <c r="O50" i="5" l="1"/>
  <c r="J52" i="5"/>
  <c r="K51" i="5"/>
  <c r="L51" i="5" s="1"/>
  <c r="M51" i="5" s="1"/>
  <c r="M67" i="4"/>
  <c r="K68" i="4"/>
  <c r="L68" i="4" s="1"/>
  <c r="O68" i="4" s="1"/>
  <c r="J69" i="4"/>
  <c r="J75" i="3"/>
  <c r="K74" i="3"/>
  <c r="L74" i="3" s="1"/>
  <c r="M74" i="3" s="1"/>
  <c r="O73" i="3"/>
  <c r="O49" i="2"/>
  <c r="J51" i="2"/>
  <c r="K50" i="2"/>
  <c r="L50" i="2" s="1"/>
  <c r="M50" i="2" s="1"/>
  <c r="O51" i="1"/>
  <c r="K52" i="1"/>
  <c r="L52" i="1" s="1"/>
  <c r="M52" i="1" s="1"/>
  <c r="J53" i="1"/>
  <c r="O51" i="5" l="1"/>
  <c r="J53" i="5"/>
  <c r="K52" i="5"/>
  <c r="L52" i="5" s="1"/>
  <c r="M52" i="5" s="1"/>
  <c r="K69" i="4"/>
  <c r="L69" i="4" s="1"/>
  <c r="O69" i="4" s="1"/>
  <c r="J70" i="4"/>
  <c r="M68" i="4"/>
  <c r="O74" i="3"/>
  <c r="J76" i="3"/>
  <c r="K75" i="3"/>
  <c r="L75" i="3" s="1"/>
  <c r="M75" i="3" s="1"/>
  <c r="O50" i="2"/>
  <c r="J52" i="2"/>
  <c r="K51" i="2"/>
  <c r="L51" i="2" s="1"/>
  <c r="M51" i="2" s="1"/>
  <c r="K53" i="1"/>
  <c r="L53" i="1" s="1"/>
  <c r="M53" i="1" s="1"/>
  <c r="J54" i="1"/>
  <c r="O52" i="1"/>
  <c r="O52" i="5" l="1"/>
  <c r="J54" i="5"/>
  <c r="K53" i="5"/>
  <c r="L53" i="5" s="1"/>
  <c r="M53" i="5" s="1"/>
  <c r="M69" i="4"/>
  <c r="K70" i="4"/>
  <c r="L70" i="4" s="1"/>
  <c r="O70" i="4" s="1"/>
  <c r="J71" i="4"/>
  <c r="K76" i="3"/>
  <c r="L76" i="3" s="1"/>
  <c r="M76" i="3" s="1"/>
  <c r="J77" i="3"/>
  <c r="O75" i="3"/>
  <c r="O51" i="2"/>
  <c r="J53" i="2"/>
  <c r="K52" i="2"/>
  <c r="L52" i="2" s="1"/>
  <c r="M52" i="2" s="1"/>
  <c r="J55" i="1"/>
  <c r="K54" i="1"/>
  <c r="L54" i="1" s="1"/>
  <c r="M54" i="1" s="1"/>
  <c r="O53" i="1"/>
  <c r="O53" i="5" l="1"/>
  <c r="J55" i="5"/>
  <c r="K54" i="5"/>
  <c r="L54" i="5" s="1"/>
  <c r="M54" i="5" s="1"/>
  <c r="K71" i="4"/>
  <c r="L71" i="4" s="1"/>
  <c r="O71" i="4" s="1"/>
  <c r="J72" i="4"/>
  <c r="M70" i="4"/>
  <c r="K77" i="3"/>
  <c r="L77" i="3" s="1"/>
  <c r="M77" i="3" s="1"/>
  <c r="J78" i="3"/>
  <c r="O76" i="3"/>
  <c r="O52" i="2"/>
  <c r="J54" i="2"/>
  <c r="K53" i="2"/>
  <c r="L53" i="2" s="1"/>
  <c r="M53" i="2" s="1"/>
  <c r="J56" i="1"/>
  <c r="K55" i="1"/>
  <c r="L55" i="1" s="1"/>
  <c r="M55" i="1" s="1"/>
  <c r="O54" i="1"/>
  <c r="O54" i="5" l="1"/>
  <c r="J56" i="5"/>
  <c r="K55" i="5"/>
  <c r="L55" i="5" s="1"/>
  <c r="M55" i="5" s="1"/>
  <c r="M71" i="4"/>
  <c r="K72" i="4"/>
  <c r="L72" i="4" s="1"/>
  <c r="O72" i="4" s="1"/>
  <c r="J73" i="4"/>
  <c r="K78" i="3"/>
  <c r="L78" i="3" s="1"/>
  <c r="M78" i="3" s="1"/>
  <c r="J79" i="3"/>
  <c r="O77" i="3"/>
  <c r="O53" i="2"/>
  <c r="J55" i="2"/>
  <c r="K54" i="2"/>
  <c r="L54" i="2" s="1"/>
  <c r="M54" i="2" s="1"/>
  <c r="O55" i="1"/>
  <c r="K56" i="1"/>
  <c r="L56" i="1" s="1"/>
  <c r="M56" i="1" s="1"/>
  <c r="J57" i="1"/>
  <c r="O55" i="5" l="1"/>
  <c r="J57" i="5"/>
  <c r="K56" i="5"/>
  <c r="L56" i="5" s="1"/>
  <c r="M56" i="5" s="1"/>
  <c r="K73" i="4"/>
  <c r="L73" i="4" s="1"/>
  <c r="O73" i="4" s="1"/>
  <c r="J74" i="4"/>
  <c r="M72" i="4"/>
  <c r="K79" i="3"/>
  <c r="L79" i="3" s="1"/>
  <c r="M79" i="3" s="1"/>
  <c r="J80" i="3"/>
  <c r="O78" i="3"/>
  <c r="O54" i="2"/>
  <c r="J56" i="2"/>
  <c r="K55" i="2"/>
  <c r="L55" i="2" s="1"/>
  <c r="M55" i="2" s="1"/>
  <c r="J58" i="1"/>
  <c r="K57" i="1"/>
  <c r="L57" i="1" s="1"/>
  <c r="M57" i="1" s="1"/>
  <c r="O56" i="1"/>
  <c r="O56" i="5" l="1"/>
  <c r="J58" i="5"/>
  <c r="K57" i="5"/>
  <c r="L57" i="5" s="1"/>
  <c r="M57" i="5" s="1"/>
  <c r="M73" i="4"/>
  <c r="K74" i="4"/>
  <c r="L74" i="4" s="1"/>
  <c r="O74" i="4" s="1"/>
  <c r="J75" i="4"/>
  <c r="K80" i="3"/>
  <c r="L80" i="3" s="1"/>
  <c r="M80" i="3" s="1"/>
  <c r="J81" i="3"/>
  <c r="O79" i="3"/>
  <c r="J57" i="2"/>
  <c r="K56" i="2"/>
  <c r="L56" i="2" s="1"/>
  <c r="M56" i="2" s="1"/>
  <c r="O55" i="2"/>
  <c r="K58" i="1"/>
  <c r="L58" i="1" s="1"/>
  <c r="M58" i="1" s="1"/>
  <c r="J59" i="1"/>
  <c r="O57" i="1"/>
  <c r="O57" i="5" l="1"/>
  <c r="J59" i="5"/>
  <c r="K58" i="5"/>
  <c r="L58" i="5" s="1"/>
  <c r="M58" i="5" s="1"/>
  <c r="K75" i="4"/>
  <c r="L75" i="4" s="1"/>
  <c r="O75" i="4" s="1"/>
  <c r="J76" i="4"/>
  <c r="M74" i="4"/>
  <c r="K81" i="3"/>
  <c r="L81" i="3" s="1"/>
  <c r="M81" i="3" s="1"/>
  <c r="J82" i="3"/>
  <c r="O80" i="3"/>
  <c r="O56" i="2"/>
  <c r="J58" i="2"/>
  <c r="K57" i="2"/>
  <c r="L57" i="2" s="1"/>
  <c r="M57" i="2" s="1"/>
  <c r="J60" i="1"/>
  <c r="K59" i="1"/>
  <c r="L59" i="1" s="1"/>
  <c r="M59" i="1" s="1"/>
  <c r="O58" i="1"/>
  <c r="O58" i="5" l="1"/>
  <c r="J60" i="5"/>
  <c r="K59" i="5"/>
  <c r="L59" i="5" s="1"/>
  <c r="M59" i="5" s="1"/>
  <c r="M75" i="4"/>
  <c r="K76" i="4"/>
  <c r="L76" i="4" s="1"/>
  <c r="O76" i="4" s="1"/>
  <c r="J77" i="4"/>
  <c r="K82" i="3"/>
  <c r="L82" i="3" s="1"/>
  <c r="M82" i="3" s="1"/>
  <c r="J83" i="3"/>
  <c r="O81" i="3"/>
  <c r="O57" i="2"/>
  <c r="J59" i="2"/>
  <c r="K58" i="2"/>
  <c r="L58" i="2" s="1"/>
  <c r="M58" i="2" s="1"/>
  <c r="M60" i="1"/>
  <c r="O59" i="1"/>
  <c r="O60" i="1" s="1"/>
  <c r="J61" i="1"/>
  <c r="K60" i="1"/>
  <c r="L60" i="1" s="1"/>
  <c r="O59" i="5" l="1"/>
  <c r="J61" i="5"/>
  <c r="K60" i="5"/>
  <c r="L60" i="5" s="1"/>
  <c r="M60" i="5" s="1"/>
  <c r="K77" i="4"/>
  <c r="L77" i="4" s="1"/>
  <c r="O77" i="4" s="1"/>
  <c r="J78" i="4"/>
  <c r="M76" i="4"/>
  <c r="K83" i="3"/>
  <c r="L83" i="3" s="1"/>
  <c r="M83" i="3" s="1"/>
  <c r="J84" i="3"/>
  <c r="O82" i="3"/>
  <c r="O58" i="2"/>
  <c r="J60" i="2"/>
  <c r="K59" i="2"/>
  <c r="L59" i="2" s="1"/>
  <c r="M59" i="2" s="1"/>
  <c r="J62" i="1"/>
  <c r="K61" i="1"/>
  <c r="L61" i="1" s="1"/>
  <c r="O61" i="1" s="1"/>
  <c r="O60" i="5" l="1"/>
  <c r="J62" i="5"/>
  <c r="K61" i="5"/>
  <c r="L61" i="5" s="1"/>
  <c r="M61" i="5" s="1"/>
  <c r="M77" i="4"/>
  <c r="K78" i="4"/>
  <c r="L78" i="4" s="1"/>
  <c r="O78" i="4" s="1"/>
  <c r="J79" i="4"/>
  <c r="K84" i="3"/>
  <c r="L84" i="3" s="1"/>
  <c r="M84" i="3" s="1"/>
  <c r="J85" i="3"/>
  <c r="O83" i="3"/>
  <c r="O59" i="2"/>
  <c r="J61" i="2"/>
  <c r="K60" i="2"/>
  <c r="L60" i="2" s="1"/>
  <c r="M60" i="2" s="1"/>
  <c r="O62" i="1"/>
  <c r="M61" i="1"/>
  <c r="J63" i="1"/>
  <c r="K62" i="1"/>
  <c r="L62" i="1" s="1"/>
  <c r="O61" i="5" l="1"/>
  <c r="J63" i="5"/>
  <c r="K62" i="5"/>
  <c r="L62" i="5" s="1"/>
  <c r="M62" i="5" s="1"/>
  <c r="K79" i="4"/>
  <c r="L79" i="4" s="1"/>
  <c r="O79" i="4" s="1"/>
  <c r="J80" i="4"/>
  <c r="M78" i="4"/>
  <c r="K85" i="3"/>
  <c r="L85" i="3" s="1"/>
  <c r="M85" i="3" s="1"/>
  <c r="J86" i="3"/>
  <c r="O84" i="3"/>
  <c r="O60" i="2"/>
  <c r="J62" i="2"/>
  <c r="K61" i="2"/>
  <c r="L61" i="2" s="1"/>
  <c r="M61" i="2" s="1"/>
  <c r="J64" i="1"/>
  <c r="K63" i="1"/>
  <c r="L63" i="1" s="1"/>
  <c r="O63" i="1" s="1"/>
  <c r="M62" i="1"/>
  <c r="O62" i="5" l="1"/>
  <c r="J64" i="5"/>
  <c r="K63" i="5"/>
  <c r="L63" i="5" s="1"/>
  <c r="M63" i="5" s="1"/>
  <c r="M79" i="4"/>
  <c r="K80" i="4"/>
  <c r="L80" i="4" s="1"/>
  <c r="O80" i="4" s="1"/>
  <c r="J81" i="4"/>
  <c r="K86" i="3"/>
  <c r="L86" i="3" s="1"/>
  <c r="M86" i="3" s="1"/>
  <c r="J87" i="3"/>
  <c r="O85" i="3"/>
  <c r="O61" i="2"/>
  <c r="J63" i="2"/>
  <c r="K62" i="2"/>
  <c r="L62" i="2" s="1"/>
  <c r="M62" i="2" s="1"/>
  <c r="M63" i="1"/>
  <c r="K64" i="1"/>
  <c r="L64" i="1" s="1"/>
  <c r="O64" i="1" s="1"/>
  <c r="J65" i="1"/>
  <c r="O63" i="5" l="1"/>
  <c r="J65" i="5"/>
  <c r="K64" i="5"/>
  <c r="L64" i="5" s="1"/>
  <c r="M64" i="5" s="1"/>
  <c r="K81" i="4"/>
  <c r="L81" i="4" s="1"/>
  <c r="O81" i="4" s="1"/>
  <c r="J82" i="4"/>
  <c r="M80" i="4"/>
  <c r="K87" i="3"/>
  <c r="L87" i="3" s="1"/>
  <c r="M87" i="3" s="1"/>
  <c r="J88" i="3"/>
  <c r="O86" i="3"/>
  <c r="O62" i="2"/>
  <c r="J64" i="2"/>
  <c r="K63" i="2"/>
  <c r="L63" i="2" s="1"/>
  <c r="M63" i="2" s="1"/>
  <c r="J66" i="1"/>
  <c r="K65" i="1"/>
  <c r="L65" i="1" s="1"/>
  <c r="O65" i="1" s="1"/>
  <c r="M64" i="1"/>
  <c r="O64" i="5" l="1"/>
  <c r="J66" i="5"/>
  <c r="K65" i="5"/>
  <c r="L65" i="5" s="1"/>
  <c r="M65" i="5" s="1"/>
  <c r="M81" i="4"/>
  <c r="K82" i="4"/>
  <c r="L82" i="4" s="1"/>
  <c r="O82" i="4" s="1"/>
  <c r="J83" i="4"/>
  <c r="K88" i="3"/>
  <c r="L88" i="3" s="1"/>
  <c r="M88" i="3" s="1"/>
  <c r="J89" i="3"/>
  <c r="O87" i="3"/>
  <c r="O63" i="2"/>
  <c r="J65" i="2"/>
  <c r="K64" i="2"/>
  <c r="L64" i="2" s="1"/>
  <c r="M64" i="2" s="1"/>
  <c r="M65" i="1"/>
  <c r="K66" i="1"/>
  <c r="L66" i="1" s="1"/>
  <c r="O66" i="1" s="1"/>
  <c r="J67" i="1"/>
  <c r="O65" i="5" l="1"/>
  <c r="J67" i="5"/>
  <c r="K66" i="5"/>
  <c r="L66" i="5" s="1"/>
  <c r="M66" i="5" s="1"/>
  <c r="K83" i="4"/>
  <c r="L83" i="4" s="1"/>
  <c r="O83" i="4" s="1"/>
  <c r="J84" i="4"/>
  <c r="M82" i="4"/>
  <c r="K89" i="3"/>
  <c r="L89" i="3" s="1"/>
  <c r="M89" i="3" s="1"/>
  <c r="J90" i="3"/>
  <c r="O88" i="3"/>
  <c r="O64" i="2"/>
  <c r="J66" i="2"/>
  <c r="K65" i="2"/>
  <c r="L65" i="2" s="1"/>
  <c r="M65" i="2" s="1"/>
  <c r="J68" i="1"/>
  <c r="K67" i="1"/>
  <c r="L67" i="1" s="1"/>
  <c r="O67" i="1" s="1"/>
  <c r="M66" i="1"/>
  <c r="O66" i="5" l="1"/>
  <c r="J68" i="5"/>
  <c r="K67" i="5"/>
  <c r="L67" i="5" s="1"/>
  <c r="M67" i="5" s="1"/>
  <c r="M83" i="4"/>
  <c r="K84" i="4"/>
  <c r="L84" i="4" s="1"/>
  <c r="O84" i="4" s="1"/>
  <c r="J85" i="4"/>
  <c r="K90" i="3"/>
  <c r="L90" i="3" s="1"/>
  <c r="M90" i="3" s="1"/>
  <c r="J91" i="3"/>
  <c r="O89" i="3"/>
  <c r="O65" i="2"/>
  <c r="J67" i="2"/>
  <c r="K66" i="2"/>
  <c r="L66" i="2" s="1"/>
  <c r="M66" i="2" s="1"/>
  <c r="O68" i="1"/>
  <c r="M67" i="1"/>
  <c r="J69" i="1"/>
  <c r="K68" i="1"/>
  <c r="L68" i="1" s="1"/>
  <c r="O67" i="5" l="1"/>
  <c r="J69" i="5"/>
  <c r="K68" i="5"/>
  <c r="L68" i="5" s="1"/>
  <c r="M68" i="5" s="1"/>
  <c r="K85" i="4"/>
  <c r="L85" i="4" s="1"/>
  <c r="O85" i="4" s="1"/>
  <c r="J86" i="4"/>
  <c r="M84" i="4"/>
  <c r="K91" i="3"/>
  <c r="L91" i="3" s="1"/>
  <c r="M91" i="3" s="1"/>
  <c r="J92" i="3"/>
  <c r="O90" i="3"/>
  <c r="O66" i="2"/>
  <c r="J68" i="2"/>
  <c r="K67" i="2"/>
  <c r="L67" i="2" s="1"/>
  <c r="M67" i="2" s="1"/>
  <c r="J70" i="1"/>
  <c r="K69" i="1"/>
  <c r="L69" i="1" s="1"/>
  <c r="O69" i="1" s="1"/>
  <c r="M68" i="1"/>
  <c r="O68" i="5" l="1"/>
  <c r="J70" i="5"/>
  <c r="K69" i="5"/>
  <c r="L69" i="5" s="1"/>
  <c r="M69" i="5" s="1"/>
  <c r="M85" i="4"/>
  <c r="K86" i="4"/>
  <c r="L86" i="4" s="1"/>
  <c r="O86" i="4" s="1"/>
  <c r="J87" i="4"/>
  <c r="K92" i="3"/>
  <c r="L92" i="3" s="1"/>
  <c r="M92" i="3" s="1"/>
  <c r="J93" i="3"/>
  <c r="O91" i="3"/>
  <c r="O67" i="2"/>
  <c r="K68" i="2"/>
  <c r="L68" i="2" s="1"/>
  <c r="M68" i="2" s="1"/>
  <c r="J69" i="2"/>
  <c r="O70" i="1"/>
  <c r="M69" i="1"/>
  <c r="M70" i="1" s="1"/>
  <c r="J71" i="1"/>
  <c r="K70" i="1"/>
  <c r="L70" i="1" s="1"/>
  <c r="O69" i="5" l="1"/>
  <c r="J71" i="5"/>
  <c r="K70" i="5"/>
  <c r="L70" i="5" s="1"/>
  <c r="M70" i="5" s="1"/>
  <c r="K87" i="4"/>
  <c r="L87" i="4" s="1"/>
  <c r="O87" i="4" s="1"/>
  <c r="J88" i="4"/>
  <c r="M86" i="4"/>
  <c r="K93" i="3"/>
  <c r="L93" i="3" s="1"/>
  <c r="M93" i="3" s="1"/>
  <c r="J94" i="3"/>
  <c r="O92" i="3"/>
  <c r="K69" i="2"/>
  <c r="L69" i="2" s="1"/>
  <c r="M69" i="2" s="1"/>
  <c r="J70" i="2"/>
  <c r="O68" i="2"/>
  <c r="M71" i="1"/>
  <c r="J72" i="1"/>
  <c r="K71" i="1"/>
  <c r="L71" i="1" s="1"/>
  <c r="O71" i="1" s="1"/>
  <c r="O70" i="5" l="1"/>
  <c r="J72" i="5"/>
  <c r="K71" i="5"/>
  <c r="L71" i="5" s="1"/>
  <c r="M71" i="5" s="1"/>
  <c r="M87" i="4"/>
  <c r="K88" i="4"/>
  <c r="L88" i="4" s="1"/>
  <c r="O88" i="4" s="1"/>
  <c r="J89" i="4"/>
  <c r="K94" i="3"/>
  <c r="L94" i="3" s="1"/>
  <c r="M94" i="3" s="1"/>
  <c r="J95" i="3"/>
  <c r="K95" i="3" s="1"/>
  <c r="O93" i="3"/>
  <c r="K70" i="2"/>
  <c r="L70" i="2" s="1"/>
  <c r="M70" i="2" s="1"/>
  <c r="J71" i="2"/>
  <c r="O69" i="2"/>
  <c r="O72" i="1"/>
  <c r="J73" i="1"/>
  <c r="K72" i="1"/>
  <c r="L72" i="1" s="1"/>
  <c r="M72" i="1" s="1"/>
  <c r="O71" i="5" l="1"/>
  <c r="J73" i="5"/>
  <c r="K72" i="5"/>
  <c r="L72" i="5" s="1"/>
  <c r="M72" i="5" s="1"/>
  <c r="K89" i="4"/>
  <c r="L89" i="4" s="1"/>
  <c r="O89" i="4" s="1"/>
  <c r="J90" i="4"/>
  <c r="M88" i="4"/>
  <c r="L95" i="3"/>
  <c r="L97" i="3" s="1"/>
  <c r="L98" i="3" s="1"/>
  <c r="K97" i="3"/>
  <c r="K98" i="3" s="1"/>
  <c r="O94" i="3"/>
  <c r="O70" i="2"/>
  <c r="K71" i="2"/>
  <c r="L71" i="2" s="1"/>
  <c r="M71" i="2" s="1"/>
  <c r="J72" i="2"/>
  <c r="K73" i="1"/>
  <c r="L73" i="1" s="1"/>
  <c r="M73" i="1" s="1"/>
  <c r="J74" i="1"/>
  <c r="O72" i="5" l="1"/>
  <c r="J74" i="5"/>
  <c r="K73" i="5"/>
  <c r="L73" i="5" s="1"/>
  <c r="M73" i="5" s="1"/>
  <c r="M89" i="4"/>
  <c r="K90" i="4"/>
  <c r="L90" i="4" s="1"/>
  <c r="O90" i="4" s="1"/>
  <c r="J91" i="4"/>
  <c r="O95" i="3"/>
  <c r="M95" i="3"/>
  <c r="M97" i="3" s="1"/>
  <c r="M98" i="3" s="1"/>
  <c r="K72" i="2"/>
  <c r="L72" i="2" s="1"/>
  <c r="M72" i="2" s="1"/>
  <c r="J73" i="2"/>
  <c r="O71" i="2"/>
  <c r="K74" i="1"/>
  <c r="L74" i="1" s="1"/>
  <c r="M74" i="1" s="1"/>
  <c r="J75" i="1"/>
  <c r="O73" i="1"/>
  <c r="O73" i="5" l="1"/>
  <c r="J75" i="5"/>
  <c r="K74" i="5"/>
  <c r="L74" i="5" s="1"/>
  <c r="M74" i="5" s="1"/>
  <c r="K91" i="4"/>
  <c r="L91" i="4" s="1"/>
  <c r="O91" i="4" s="1"/>
  <c r="J92" i="4"/>
  <c r="M90" i="4"/>
  <c r="O72" i="2"/>
  <c r="K73" i="2"/>
  <c r="L73" i="2" s="1"/>
  <c r="M73" i="2" s="1"/>
  <c r="J74" i="2"/>
  <c r="K75" i="1"/>
  <c r="L75" i="1" s="1"/>
  <c r="M75" i="1" s="1"/>
  <c r="J76" i="1"/>
  <c r="O74" i="1"/>
  <c r="O74" i="5" l="1"/>
  <c r="J76" i="5"/>
  <c r="K75" i="5"/>
  <c r="L75" i="5" s="1"/>
  <c r="M75" i="5" s="1"/>
  <c r="M91" i="4"/>
  <c r="K92" i="4"/>
  <c r="L92" i="4" s="1"/>
  <c r="O92" i="4" s="1"/>
  <c r="J93" i="4"/>
  <c r="K74" i="2"/>
  <c r="L74" i="2" s="1"/>
  <c r="M74" i="2" s="1"/>
  <c r="J75" i="2"/>
  <c r="O73" i="2"/>
  <c r="J77" i="1"/>
  <c r="K76" i="1"/>
  <c r="L76" i="1" s="1"/>
  <c r="M76" i="1" s="1"/>
  <c r="O75" i="1"/>
  <c r="O75" i="5" l="1"/>
  <c r="J77" i="5"/>
  <c r="K76" i="5"/>
  <c r="L76" i="5" s="1"/>
  <c r="M76" i="5" s="1"/>
  <c r="K93" i="4"/>
  <c r="L93" i="4" s="1"/>
  <c r="O93" i="4" s="1"/>
  <c r="J94" i="4"/>
  <c r="M92" i="4"/>
  <c r="O74" i="2"/>
  <c r="K75" i="2"/>
  <c r="L75" i="2" s="1"/>
  <c r="M75" i="2" s="1"/>
  <c r="J76" i="2"/>
  <c r="O76" i="1"/>
  <c r="K77" i="1"/>
  <c r="L77" i="1" s="1"/>
  <c r="M77" i="1" s="1"/>
  <c r="J78" i="1"/>
  <c r="O76" i="5" l="1"/>
  <c r="J78" i="5"/>
  <c r="K77" i="5"/>
  <c r="L77" i="5" s="1"/>
  <c r="M77" i="5" s="1"/>
  <c r="M93" i="4"/>
  <c r="K94" i="4"/>
  <c r="L94" i="4" s="1"/>
  <c r="O94" i="4" s="1"/>
  <c r="J95" i="4"/>
  <c r="K95" i="4" s="1"/>
  <c r="K76" i="2"/>
  <c r="L76" i="2" s="1"/>
  <c r="M76" i="2" s="1"/>
  <c r="J77" i="2"/>
  <c r="O75" i="2"/>
  <c r="J79" i="1"/>
  <c r="K78" i="1"/>
  <c r="L78" i="1" s="1"/>
  <c r="M78" i="1" s="1"/>
  <c r="O77" i="1"/>
  <c r="O77" i="5" l="1"/>
  <c r="J79" i="5"/>
  <c r="K78" i="5"/>
  <c r="L78" i="5" s="1"/>
  <c r="M78" i="5" s="1"/>
  <c r="L95" i="4"/>
  <c r="L97" i="4" s="1"/>
  <c r="L98" i="4" s="1"/>
  <c r="K97" i="4"/>
  <c r="K98" i="4" s="1"/>
  <c r="M94" i="4"/>
  <c r="O76" i="2"/>
  <c r="K77" i="2"/>
  <c r="L77" i="2" s="1"/>
  <c r="M77" i="2" s="1"/>
  <c r="J78" i="2"/>
  <c r="O78" i="1"/>
  <c r="J80" i="1"/>
  <c r="K79" i="1"/>
  <c r="L79" i="1" s="1"/>
  <c r="M79" i="1" s="1"/>
  <c r="O78" i="5" l="1"/>
  <c r="J80" i="5"/>
  <c r="K79" i="5"/>
  <c r="L79" i="5" s="1"/>
  <c r="M79" i="5" s="1"/>
  <c r="M95" i="4"/>
  <c r="M97" i="4" s="1"/>
  <c r="M98" i="4" s="1"/>
  <c r="O95" i="4"/>
  <c r="K78" i="2"/>
  <c r="L78" i="2" s="1"/>
  <c r="M78" i="2" s="1"/>
  <c r="J79" i="2"/>
  <c r="O77" i="2"/>
  <c r="O79" i="1"/>
  <c r="K80" i="1"/>
  <c r="L80" i="1" s="1"/>
  <c r="M80" i="1" s="1"/>
  <c r="J81" i="1"/>
  <c r="O79" i="5" l="1"/>
  <c r="J81" i="5"/>
  <c r="K80" i="5"/>
  <c r="L80" i="5" s="1"/>
  <c r="M80" i="5" s="1"/>
  <c r="O78" i="2"/>
  <c r="K79" i="2"/>
  <c r="L79" i="2" s="1"/>
  <c r="M79" i="2" s="1"/>
  <c r="J80" i="2"/>
  <c r="K81" i="1"/>
  <c r="L81" i="1" s="1"/>
  <c r="M81" i="1" s="1"/>
  <c r="J82" i="1"/>
  <c r="O80" i="1"/>
  <c r="O80" i="5" l="1"/>
  <c r="J82" i="5"/>
  <c r="K81" i="5"/>
  <c r="L81" i="5" s="1"/>
  <c r="M81" i="5" s="1"/>
  <c r="K80" i="2"/>
  <c r="L80" i="2" s="1"/>
  <c r="M80" i="2" s="1"/>
  <c r="J81" i="2"/>
  <c r="O79" i="2"/>
  <c r="J83" i="1"/>
  <c r="K82" i="1"/>
  <c r="L82" i="1" s="1"/>
  <c r="M82" i="1" s="1"/>
  <c r="O81" i="1"/>
  <c r="O81" i="5" l="1"/>
  <c r="K82" i="5"/>
  <c r="L82" i="5" s="1"/>
  <c r="M82" i="5" s="1"/>
  <c r="J83" i="5"/>
  <c r="O80" i="2"/>
  <c r="K81" i="2"/>
  <c r="L81" i="2" s="1"/>
  <c r="M81" i="2" s="1"/>
  <c r="J82" i="2"/>
  <c r="O82" i="1"/>
  <c r="K83" i="1"/>
  <c r="L83" i="1" s="1"/>
  <c r="M83" i="1" s="1"/>
  <c r="J84" i="1"/>
  <c r="K83" i="5" l="1"/>
  <c r="L83" i="5" s="1"/>
  <c r="M83" i="5" s="1"/>
  <c r="J84" i="5"/>
  <c r="O82" i="5"/>
  <c r="K82" i="2"/>
  <c r="L82" i="2" s="1"/>
  <c r="M82" i="2" s="1"/>
  <c r="J83" i="2"/>
  <c r="O81" i="2"/>
  <c r="J85" i="1"/>
  <c r="K84" i="1"/>
  <c r="L84" i="1" s="1"/>
  <c r="M84" i="1" s="1"/>
  <c r="O83" i="1"/>
  <c r="O83" i="5" l="1"/>
  <c r="K84" i="5"/>
  <c r="L84" i="5" s="1"/>
  <c r="M84" i="5" s="1"/>
  <c r="J85" i="5"/>
  <c r="O82" i="2"/>
  <c r="K83" i="2"/>
  <c r="L83" i="2" s="1"/>
  <c r="M83" i="2" s="1"/>
  <c r="J84" i="2"/>
  <c r="O84" i="1"/>
  <c r="K85" i="1"/>
  <c r="L85" i="1" s="1"/>
  <c r="M85" i="1" s="1"/>
  <c r="J86" i="1"/>
  <c r="K85" i="5" l="1"/>
  <c r="L85" i="5" s="1"/>
  <c r="M85" i="5" s="1"/>
  <c r="J86" i="5"/>
  <c r="O84" i="5"/>
  <c r="K84" i="2"/>
  <c r="L84" i="2" s="1"/>
  <c r="M84" i="2" s="1"/>
  <c r="J85" i="2"/>
  <c r="O83" i="2"/>
  <c r="J87" i="1"/>
  <c r="K86" i="1"/>
  <c r="L86" i="1" s="1"/>
  <c r="M86" i="1" s="1"/>
  <c r="O85" i="1"/>
  <c r="O85" i="5" l="1"/>
  <c r="K86" i="5"/>
  <c r="L86" i="5" s="1"/>
  <c r="M86" i="5" s="1"/>
  <c r="J87" i="5"/>
  <c r="O84" i="2"/>
  <c r="K85" i="2"/>
  <c r="L85" i="2" s="1"/>
  <c r="M85" i="2" s="1"/>
  <c r="J86" i="2"/>
  <c r="O86" i="1"/>
  <c r="K87" i="1"/>
  <c r="L87" i="1" s="1"/>
  <c r="M87" i="1" s="1"/>
  <c r="J88" i="1"/>
  <c r="K87" i="5" l="1"/>
  <c r="L87" i="5" s="1"/>
  <c r="M87" i="5" s="1"/>
  <c r="J88" i="5"/>
  <c r="O86" i="5"/>
  <c r="K86" i="2"/>
  <c r="L86" i="2" s="1"/>
  <c r="M86" i="2" s="1"/>
  <c r="J87" i="2"/>
  <c r="O85" i="2"/>
  <c r="J89" i="1"/>
  <c r="K88" i="1"/>
  <c r="L88" i="1" s="1"/>
  <c r="M88" i="1" s="1"/>
  <c r="O87" i="1"/>
  <c r="O87" i="5" l="1"/>
  <c r="K88" i="5"/>
  <c r="L88" i="5" s="1"/>
  <c r="M88" i="5" s="1"/>
  <c r="J89" i="5"/>
  <c r="O86" i="2"/>
  <c r="K87" i="2"/>
  <c r="L87" i="2" s="1"/>
  <c r="M87" i="2" s="1"/>
  <c r="J88" i="2"/>
  <c r="O88" i="1"/>
  <c r="K89" i="1"/>
  <c r="L89" i="1" s="1"/>
  <c r="M89" i="1" s="1"/>
  <c r="J90" i="1"/>
  <c r="K89" i="5" l="1"/>
  <c r="L89" i="5" s="1"/>
  <c r="M89" i="5" s="1"/>
  <c r="J90" i="5"/>
  <c r="O88" i="5"/>
  <c r="K88" i="2"/>
  <c r="L88" i="2" s="1"/>
  <c r="M88" i="2" s="1"/>
  <c r="J89" i="2"/>
  <c r="O87" i="2"/>
  <c r="K90" i="1"/>
  <c r="L90" i="1" s="1"/>
  <c r="M90" i="1" s="1"/>
  <c r="J91" i="1"/>
  <c r="O89" i="1"/>
  <c r="O89" i="5" l="1"/>
  <c r="K90" i="5"/>
  <c r="L90" i="5" s="1"/>
  <c r="M90" i="5" s="1"/>
  <c r="J91" i="5"/>
  <c r="O88" i="2"/>
  <c r="K89" i="2"/>
  <c r="L89" i="2" s="1"/>
  <c r="M89" i="2" s="1"/>
  <c r="J90" i="2"/>
  <c r="O90" i="1"/>
  <c r="J92" i="1"/>
  <c r="K91" i="1"/>
  <c r="L91" i="1" s="1"/>
  <c r="M91" i="1" s="1"/>
  <c r="K91" i="5" l="1"/>
  <c r="L91" i="5" s="1"/>
  <c r="M91" i="5" s="1"/>
  <c r="J92" i="5"/>
  <c r="O90" i="5"/>
  <c r="K90" i="2"/>
  <c r="L90" i="2" s="1"/>
  <c r="M90" i="2" s="1"/>
  <c r="J91" i="2"/>
  <c r="O89" i="2"/>
  <c r="K92" i="1"/>
  <c r="L92" i="1" s="1"/>
  <c r="M92" i="1" s="1"/>
  <c r="J93" i="1"/>
  <c r="O91" i="1"/>
  <c r="O91" i="5" l="1"/>
  <c r="K92" i="5"/>
  <c r="L92" i="5" s="1"/>
  <c r="M92" i="5" s="1"/>
  <c r="J93" i="5"/>
  <c r="O90" i="2"/>
  <c r="K91" i="2"/>
  <c r="L91" i="2" s="1"/>
  <c r="M91" i="2" s="1"/>
  <c r="J92" i="2"/>
  <c r="J94" i="1"/>
  <c r="K93" i="1"/>
  <c r="L93" i="1" s="1"/>
  <c r="M93" i="1" s="1"/>
  <c r="O92" i="1"/>
  <c r="K93" i="5" l="1"/>
  <c r="L93" i="5" s="1"/>
  <c r="M93" i="5" s="1"/>
  <c r="J94" i="5"/>
  <c r="O92" i="5"/>
  <c r="K92" i="2"/>
  <c r="L92" i="2" s="1"/>
  <c r="M92" i="2" s="1"/>
  <c r="J93" i="2"/>
  <c r="O91" i="2"/>
  <c r="O93" i="1"/>
  <c r="J95" i="1"/>
  <c r="K95" i="1" s="1"/>
  <c r="K94" i="1"/>
  <c r="L94" i="1" s="1"/>
  <c r="M94" i="1" s="1"/>
  <c r="O93" i="5" l="1"/>
  <c r="K94" i="5"/>
  <c r="L94" i="5" s="1"/>
  <c r="M94" i="5" s="1"/>
  <c r="J95" i="5"/>
  <c r="K95" i="5" s="1"/>
  <c r="O92" i="2"/>
  <c r="K93" i="2"/>
  <c r="L93" i="2" s="1"/>
  <c r="M93" i="2" s="1"/>
  <c r="J94" i="2"/>
  <c r="O94" i="1"/>
  <c r="L95" i="1"/>
  <c r="L97" i="1" s="1"/>
  <c r="L98" i="1" s="1"/>
  <c r="K97" i="1"/>
  <c r="K98" i="1" s="1"/>
  <c r="L95" i="5" l="1"/>
  <c r="L97" i="5" s="1"/>
  <c r="L98" i="5" s="1"/>
  <c r="K97" i="5"/>
  <c r="K98" i="5" s="1"/>
  <c r="O94" i="5"/>
  <c r="K94" i="2"/>
  <c r="L94" i="2" s="1"/>
  <c r="M94" i="2" s="1"/>
  <c r="J95" i="2"/>
  <c r="K95" i="2" s="1"/>
  <c r="O93" i="2"/>
  <c r="O95" i="1"/>
  <c r="M95" i="1"/>
  <c r="M97" i="1" s="1"/>
  <c r="M98" i="1" s="1"/>
  <c r="O95" i="5" l="1"/>
  <c r="M95" i="5"/>
  <c r="M97" i="5" s="1"/>
  <c r="M98" i="5" s="1"/>
  <c r="O94" i="2"/>
  <c r="L95" i="2"/>
  <c r="L97" i="2" s="1"/>
  <c r="L98" i="2" s="1"/>
  <c r="K97" i="2"/>
  <c r="K98" i="2" s="1"/>
  <c r="O95" i="2" l="1"/>
  <c r="M95" i="2"/>
  <c r="M97" i="2" s="1"/>
  <c r="M98" i="2" s="1"/>
</calcChain>
</file>

<file path=xl/comments1.xml><?xml version="1.0" encoding="utf-8"?>
<comments xmlns="http://schemas.openxmlformats.org/spreadsheetml/2006/main">
  <authors>
    <author>Owner</author>
  </authors>
  <commentList>
    <comment ref="D19" author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Calculate
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Edit formula
</t>
        </r>
      </text>
    </comment>
    <comment ref="F19" author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Edit Formula
</t>
        </r>
      </text>
    </comment>
    <comment ref="H19" author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Edit Formula</t>
        </r>
      </text>
    </comment>
    <comment ref="D23" author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Calculate
</t>
        </r>
      </text>
    </comment>
    <comment ref="E23" author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Edit Formula
</t>
        </r>
      </text>
    </comment>
    <comment ref="F23" author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Edit Formula</t>
        </r>
      </text>
    </comment>
    <comment ref="H23" author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Edit formula
</t>
        </r>
      </text>
    </comment>
  </commentList>
</comments>
</file>

<file path=xl/comments2.xml><?xml version="1.0" encoding="utf-8"?>
<comments xmlns="http://schemas.openxmlformats.org/spreadsheetml/2006/main">
  <authors>
    <author>Owner</author>
  </authors>
  <commentList>
    <comment ref="D19" author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Calculate
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Edit formula
</t>
        </r>
      </text>
    </comment>
    <comment ref="F19" author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Edit Formula
</t>
        </r>
      </text>
    </comment>
    <comment ref="H19" author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Edit Formula</t>
        </r>
      </text>
    </comment>
    <comment ref="D23" author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Calculate
</t>
        </r>
      </text>
    </comment>
    <comment ref="E23" author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Edit Formula
</t>
        </r>
      </text>
    </comment>
    <comment ref="F23" author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Edit Formula</t>
        </r>
      </text>
    </comment>
    <comment ref="H23" author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Edit formula
</t>
        </r>
      </text>
    </comment>
  </commentList>
</comments>
</file>

<file path=xl/comments3.xml><?xml version="1.0" encoding="utf-8"?>
<comments xmlns="http://schemas.openxmlformats.org/spreadsheetml/2006/main">
  <authors>
    <author>Owner</author>
  </authors>
  <commentList>
    <comment ref="D19" author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Calculate
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Edit formula
</t>
        </r>
      </text>
    </comment>
    <comment ref="F19" author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Edit Formula
</t>
        </r>
      </text>
    </comment>
    <comment ref="H19" author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Edit Formula</t>
        </r>
      </text>
    </comment>
    <comment ref="D23" author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Calculate
</t>
        </r>
      </text>
    </comment>
    <comment ref="E23" author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Edit Formula
</t>
        </r>
      </text>
    </comment>
    <comment ref="F23" author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Edit Formula</t>
        </r>
      </text>
    </comment>
    <comment ref="H23" author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Edit formula
</t>
        </r>
      </text>
    </comment>
  </commentList>
</comments>
</file>

<file path=xl/comments4.xml><?xml version="1.0" encoding="utf-8"?>
<comments xmlns="http://schemas.openxmlformats.org/spreadsheetml/2006/main">
  <authors>
    <author>Owner</author>
  </authors>
  <commentList>
    <comment ref="D19" author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Calculate
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Edit formula
</t>
        </r>
      </text>
    </comment>
    <comment ref="F19" author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Edit Formula
</t>
        </r>
      </text>
    </comment>
    <comment ref="H19" author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Edit Formula</t>
        </r>
      </text>
    </comment>
    <comment ref="D23" author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Calculate
</t>
        </r>
      </text>
    </comment>
    <comment ref="E23" author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Edit Formula
</t>
        </r>
      </text>
    </comment>
    <comment ref="F23" author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Edit Formula</t>
        </r>
      </text>
    </comment>
    <comment ref="H23" author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Edit formula
</t>
        </r>
      </text>
    </comment>
  </commentList>
</comments>
</file>

<file path=xl/comments5.xml><?xml version="1.0" encoding="utf-8"?>
<comments xmlns="http://schemas.openxmlformats.org/spreadsheetml/2006/main">
  <authors>
    <author>Owner</author>
  </authors>
  <commentList>
    <comment ref="D19" author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Calculate
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Edit formula
</t>
        </r>
      </text>
    </comment>
    <comment ref="F19" author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Edit Formula
</t>
        </r>
      </text>
    </comment>
    <comment ref="H19" author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Edit Formula</t>
        </r>
      </text>
    </comment>
    <comment ref="D23" author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Calculate
</t>
        </r>
      </text>
    </comment>
    <comment ref="E23" author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Edit Formula
</t>
        </r>
      </text>
    </comment>
    <comment ref="F23" author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Edit Formula</t>
        </r>
      </text>
    </comment>
    <comment ref="H23" author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Edit formula
</t>
        </r>
      </text>
    </comment>
  </commentList>
</comments>
</file>

<file path=xl/sharedStrings.xml><?xml version="1.0" encoding="utf-8"?>
<sst xmlns="http://schemas.openxmlformats.org/spreadsheetml/2006/main" count="125" uniqueCount="24">
  <si>
    <t>Total Loss</t>
  </si>
  <si>
    <t>Subtotal - Future Loss</t>
  </si>
  <si>
    <t>Future Losses Stated in Loss Calculation Year Dollars</t>
  </si>
  <si>
    <t>Future Loss</t>
  </si>
  <si>
    <t>Subtotal - Past Loss</t>
  </si>
  <si>
    <t>Past Losses Stated in Year Incurred Dollars</t>
  </si>
  <si>
    <t>Past Loss</t>
  </si>
  <si>
    <t>Cumulative Present Value
Past &amp; Future</t>
  </si>
  <si>
    <t>Cumulative Present Value</t>
  </si>
  <si>
    <t>Present
Value</t>
  </si>
  <si>
    <t>Annual Loss Adjusted for Inflation</t>
  </si>
  <si>
    <t xml:space="preserve"># of Periods </t>
  </si>
  <si>
    <t>Total Loss
 w/o Present Value</t>
  </si>
  <si>
    <t>Replacement
Earnings</t>
  </si>
  <si>
    <t>Lost
Earnings</t>
  </si>
  <si>
    <t>Age at Year-End</t>
  </si>
  <si>
    <t>Year</t>
  </si>
  <si>
    <t>Compensation Inflation Rate</t>
  </si>
  <si>
    <t>Discount (Investment) Rate</t>
  </si>
  <si>
    <t>Present Value of Lost Earnings</t>
  </si>
  <si>
    <t>Past Loss Interest Rate (Simple Interest)</t>
  </si>
  <si>
    <t>Enter Name</t>
  </si>
  <si>
    <t>Input</t>
  </si>
  <si>
    <t>Analysis as of - 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</si>
</sst>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Analysis as of&quot;\ mmmm\ d\,\ yyyy"/>
  </numFmts>
  <fonts count="19" x14ac:knownFonts="1">
    <font>
      <sz val="12"/>
      <color theme="1"/>
      <name val="Book Antiqua"/>
      <family val="2"/>
    </font>
    <font>
      <sz val="12"/>
      <color indexed="8"/>
      <name val="Times New Roman"/>
      <family val="2"/>
    </font>
    <font>
      <sz val="12"/>
      <color indexed="8"/>
      <name val="Book Antiqua"/>
      <family val="2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sz val="10"/>
      <color indexed="8"/>
      <name val="Times New Roman"/>
      <family val="1"/>
    </font>
    <font>
      <u val="doubleAccounting"/>
      <sz val="10"/>
      <color indexed="8"/>
      <name val="Times New Roman"/>
      <family val="1"/>
    </font>
    <font>
      <u val="singleAccounting"/>
      <sz val="10"/>
      <color indexed="8"/>
      <name val="Times New Roman"/>
      <family val="1"/>
    </font>
    <font>
      <sz val="12"/>
      <color indexed="10"/>
      <name val="Times New Roman"/>
      <family val="1"/>
    </font>
    <font>
      <sz val="14"/>
      <color indexed="8"/>
      <name val="Times New Roman"/>
      <family val="1"/>
    </font>
    <font>
      <i/>
      <sz val="12"/>
      <color indexed="8"/>
      <name val="Times New Roman"/>
      <family val="1"/>
    </font>
    <font>
      <sz val="10"/>
      <color indexed="9"/>
      <name val="Times New Roman"/>
      <family val="1"/>
    </font>
    <font>
      <sz val="12"/>
      <color indexed="9"/>
      <name val="Times New Roman"/>
      <family val="1"/>
    </font>
    <font>
      <b/>
      <sz val="16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Times New Roman"/>
      <family val="2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2">
    <xf numFmtId="0" fontId="0" fillId="0" borderId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14" borderId="8" applyNumberFormat="0" applyFont="0" applyAlignment="0" applyProtection="0"/>
    <xf numFmtId="0" fontId="1" fillId="14" borderId="8" applyNumberFormat="0" applyFont="0" applyAlignment="0" applyProtection="0"/>
    <xf numFmtId="0" fontId="1" fillId="14" borderId="8" applyNumberFormat="0" applyFont="0" applyAlignment="0" applyProtection="0"/>
    <xf numFmtId="0" fontId="1" fillId="14" borderId="8" applyNumberFormat="0" applyFon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164" fontId="3" fillId="0" borderId="0" xfId="37" applyNumberFormat="1" applyFont="1"/>
    <xf numFmtId="0" fontId="4" fillId="0" borderId="0" xfId="0" applyFont="1"/>
    <xf numFmtId="164" fontId="4" fillId="0" borderId="0" xfId="37" applyNumberFormat="1" applyFont="1"/>
    <xf numFmtId="164" fontId="5" fillId="0" borderId="0" xfId="37" applyNumberFormat="1" applyFont="1"/>
    <xf numFmtId="0" fontId="5" fillId="0" borderId="0" xfId="0" applyFont="1"/>
    <xf numFmtId="0" fontId="4" fillId="0" borderId="1" xfId="0" applyFont="1" applyBorder="1"/>
    <xf numFmtId="164" fontId="4" fillId="0" borderId="1" xfId="37" applyNumberFormat="1" applyFont="1" applyBorder="1"/>
    <xf numFmtId="165" fontId="7" fillId="0" borderId="0" xfId="38" applyNumberFormat="1" applyFont="1" applyBorder="1"/>
    <xf numFmtId="165" fontId="7" fillId="0" borderId="0" xfId="38" applyNumberFormat="1" applyFont="1"/>
    <xf numFmtId="165" fontId="7" fillId="0" borderId="2" xfId="38" applyNumberFormat="1" applyFont="1" applyBorder="1"/>
    <xf numFmtId="0" fontId="6" fillId="0" borderId="0" xfId="0" applyFont="1"/>
    <xf numFmtId="164" fontId="8" fillId="0" borderId="0" xfId="37" applyNumberFormat="1" applyFont="1"/>
    <xf numFmtId="164" fontId="8" fillId="0" borderId="2" xfId="37" applyNumberFormat="1" applyFont="1" applyBorder="1"/>
    <xf numFmtId="43" fontId="4" fillId="0" borderId="0" xfId="37" applyNumberFormat="1" applyFont="1"/>
    <xf numFmtId="0" fontId="4" fillId="0" borderId="0" xfId="0" applyFont="1" applyAlignment="1">
      <alignment horizontal="center"/>
    </xf>
    <xf numFmtId="164" fontId="4" fillId="0" borderId="0" xfId="0" applyNumberFormat="1" applyFont="1"/>
    <xf numFmtId="164" fontId="4" fillId="0" borderId="2" xfId="37" applyNumberFormat="1" applyFont="1" applyBorder="1"/>
    <xf numFmtId="164" fontId="4" fillId="0" borderId="3" xfId="37" applyNumberFormat="1" applyFont="1" applyBorder="1"/>
    <xf numFmtId="0" fontId="6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1" xfId="0" applyFont="1" applyBorder="1"/>
    <xf numFmtId="10" fontId="4" fillId="0" borderId="0" xfId="56" applyNumberFormat="1" applyFont="1"/>
    <xf numFmtId="0" fontId="9" fillId="0" borderId="0" xfId="0" applyFont="1"/>
    <xf numFmtId="0" fontId="5" fillId="0" borderId="0" xfId="0" applyFont="1" applyAlignment="1"/>
    <xf numFmtId="0" fontId="10" fillId="0" borderId="0" xfId="0" applyFont="1" applyAlignment="1"/>
    <xf numFmtId="0" fontId="4" fillId="0" borderId="0" xfId="0" applyFont="1" applyAlignment="1"/>
    <xf numFmtId="0" fontId="11" fillId="0" borderId="0" xfId="0" applyFont="1" applyAlignment="1"/>
    <xf numFmtId="10" fontId="12" fillId="0" borderId="0" xfId="56" applyNumberFormat="1" applyFont="1"/>
    <xf numFmtId="0" fontId="13" fillId="0" borderId="0" xfId="0" applyFont="1"/>
    <xf numFmtId="0" fontId="12" fillId="0" borderId="0" xfId="0" applyFont="1" applyAlignment="1"/>
    <xf numFmtId="0" fontId="14" fillId="0" borderId="0" xfId="0" applyFont="1" applyAlignment="1"/>
    <xf numFmtId="0" fontId="15" fillId="0" borderId="0" xfId="0" applyFont="1" applyAlignment="1"/>
    <xf numFmtId="10" fontId="5" fillId="0" borderId="4" xfId="56" applyNumberFormat="1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6" fontId="3" fillId="0" borderId="0" xfId="0" applyNumberFormat="1" applyFont="1" applyAlignment="1">
      <alignment horizontal="left"/>
    </xf>
  </cellXfs>
  <cellStyles count="62">
    <cellStyle name="20% - Accent1 2" xfId="1"/>
    <cellStyle name="20% - Accent1 3" xfId="2"/>
    <cellStyle name="20% - Accent1 4" xfId="3"/>
    <cellStyle name="20% - Accent2 2" xfId="4"/>
    <cellStyle name="20% - Accent2 3" xfId="5"/>
    <cellStyle name="20% - Accent2 4" xfId="6"/>
    <cellStyle name="20% - Accent3 2" xfId="7"/>
    <cellStyle name="20% - Accent3 3" xfId="8"/>
    <cellStyle name="20% - Accent3 4" xfId="9"/>
    <cellStyle name="20% - Accent4 2" xfId="10"/>
    <cellStyle name="20% - Accent4 3" xfId="11"/>
    <cellStyle name="20% - Accent4 4" xfId="12"/>
    <cellStyle name="20% - Accent5 2" xfId="13"/>
    <cellStyle name="20% - Accent5 3" xfId="14"/>
    <cellStyle name="20% - Accent5 4" xfId="15"/>
    <cellStyle name="20% - Accent6 2" xfId="16"/>
    <cellStyle name="20% - Accent6 3" xfId="17"/>
    <cellStyle name="20% - Accent6 4" xfId="18"/>
    <cellStyle name="40% - Accent1 2" xfId="19"/>
    <cellStyle name="40% - Accent1 3" xfId="20"/>
    <cellStyle name="40% - Accent1 4" xfId="21"/>
    <cellStyle name="40% - Accent2 2" xfId="22"/>
    <cellStyle name="40% - Accent2 3" xfId="23"/>
    <cellStyle name="40% - Accent2 4" xfId="24"/>
    <cellStyle name="40% - Accent3 2" xfId="25"/>
    <cellStyle name="40% - Accent3 3" xfId="26"/>
    <cellStyle name="40% - Accent3 4" xfId="27"/>
    <cellStyle name="40% - Accent4 2" xfId="28"/>
    <cellStyle name="40% - Accent4 3" xfId="29"/>
    <cellStyle name="40% - Accent4 4" xfId="30"/>
    <cellStyle name="40% - Accent5 2" xfId="31"/>
    <cellStyle name="40% - Accent5 3" xfId="32"/>
    <cellStyle name="40% - Accent5 4" xfId="33"/>
    <cellStyle name="40% - Accent6 2" xfId="34"/>
    <cellStyle name="40% - Accent6 3" xfId="35"/>
    <cellStyle name="40% - Accent6 4" xfId="36"/>
    <cellStyle name="Comma" xfId="37" builtinId="3"/>
    <cellStyle name="Currency" xfId="38" builtinId="4"/>
    <cellStyle name="Normal" xfId="0" builtinId="0"/>
    <cellStyle name="Normal 2" xfId="39"/>
    <cellStyle name="Normal 2 2" xfId="40"/>
    <cellStyle name="Normal 2 3" xfId="41"/>
    <cellStyle name="Normal 2 4" xfId="42"/>
    <cellStyle name="Normal 2 4 2" xfId="43"/>
    <cellStyle name="Normal 2 5" xfId="44"/>
    <cellStyle name="Normal 2 6" xfId="45"/>
    <cellStyle name="Normal 3" xfId="46"/>
    <cellStyle name="Normal 3 2" xfId="47"/>
    <cellStyle name="Normal 4" xfId="48"/>
    <cellStyle name="Normal 4 2" xfId="49"/>
    <cellStyle name="Normal 5" xfId="50"/>
    <cellStyle name="Normal 5 2" xfId="51"/>
    <cellStyle name="Note 2" xfId="52"/>
    <cellStyle name="Note 3" xfId="53"/>
    <cellStyle name="Note 4" xfId="54"/>
    <cellStyle name="Note 5" xfId="55"/>
    <cellStyle name="Percent" xfId="56" builtinId="5"/>
    <cellStyle name="Percent 2" xfId="57"/>
    <cellStyle name="Percent 2 2" xfId="58"/>
    <cellStyle name="Percent 2 3" xfId="59"/>
    <cellStyle name="Percent 2 3 2" xfId="60"/>
    <cellStyle name="Percent 2 4" xfId="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ropbox/4%20Templates/Damages%20Analysis/Enos%20Damage%20Analysis%20Ver%202016-12-31%20ver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Dates and Ages"/>
      <sheetName val="Assumptions"/>
      <sheetName val="PV - Inflation Adjusted"/>
      <sheetName val="Pension Calculation"/>
      <sheetName val="Loss Elements"/>
      <sheetName val="Lost Earnings - Analysis"/>
      <sheetName val="PV - HHS"/>
      <sheetName val="HHS"/>
      <sheetName val="PV - Retirement"/>
      <sheetName val="PV - G Expenses"/>
      <sheetName val="PV - G Exp (LCP)"/>
      <sheetName val="PV - MCC"/>
      <sheetName val="PV - MCC-RX"/>
      <sheetName val="PV - MCC-MES"/>
      <sheetName val="PV - MCS"/>
      <sheetName val="PV - MCS-PS"/>
      <sheetName val="PV - MCS-HRS"/>
      <sheetName val="PV - MCS-NHADS"/>
      <sheetName val="LCP"/>
      <sheetName val="Rates"/>
      <sheetName val="Graph-Rates 10"/>
      <sheetName val="Graph-Rates 20"/>
      <sheetName val="HIDE TO THE RIGHT"/>
      <sheetName val="PV - MC"/>
      <sheetName val="PV - SS"/>
      <sheetName val="CPI-W v. CPI-U"/>
      <sheetName val="Comp v. CPI"/>
      <sheetName val="MC v. CPI"/>
      <sheetName val="MCC v. CPI"/>
      <sheetName val="RX v. CPI"/>
      <sheetName val="MCS v. CPI"/>
      <sheetName val="PS v. CPI"/>
      <sheetName val="HRS v. CPI"/>
      <sheetName val="Graph-Med Rates"/>
      <sheetName val="HS v. CPI"/>
      <sheetName val="NHADS v. CPI"/>
      <sheetName val="Summary Inflation Rates - MCC"/>
      <sheetName val="Summary Inflation Rates - MCS"/>
      <sheetName val="Graph-CPIU - MC"/>
      <sheetName val="Graph-CPIU - MCS"/>
      <sheetName val="Graph- CPIU - MCC"/>
      <sheetName val="Graph-CPIU - RX"/>
      <sheetName val="10yr HIDE - Discount Rates "/>
      <sheetName val="20yr HIDE - Discount Rates"/>
      <sheetName val="30 yr HIDE - Discount Rates"/>
      <sheetName val="Single Rate v. Laddering"/>
      <sheetName val="Inflation Rates - MC MCC MCS"/>
      <sheetName val="Formulas"/>
      <sheetName val="Single Rate v. Laddering (TEST)"/>
      <sheetName val="Graph-Rates prior to 6-2013"/>
      <sheetName val="Template"/>
      <sheetName val="Sheet1"/>
    </sheetNames>
    <sheetDataSet>
      <sheetData sheetId="0"/>
      <sheetData sheetId="1"/>
      <sheetData sheetId="2">
        <row r="33">
          <cell r="I33">
            <v>1974</v>
          </cell>
        </row>
        <row r="40">
          <cell r="G40" t="str">
            <v>Jun30</v>
          </cell>
          <cell r="I40">
            <v>2017</v>
          </cell>
        </row>
        <row r="41">
          <cell r="G41">
            <v>42917</v>
          </cell>
        </row>
        <row r="46">
          <cell r="G46" t="str">
            <v>Jan1</v>
          </cell>
        </row>
        <row r="47">
          <cell r="G47" t="str">
            <v>Dec31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10"/>
  <sheetViews>
    <sheetView zoomScaleNormal="100" workbookViewId="0">
      <selection activeCell="C40" sqref="C40"/>
    </sheetView>
  </sheetViews>
  <sheetFormatPr defaultRowHeight="15.75" x14ac:dyDescent="0.25"/>
  <cols>
    <col min="1" max="1" width="2.625" style="1" customWidth="1"/>
    <col min="2" max="2" width="9.125" style="1" customWidth="1"/>
    <col min="3" max="3" width="6.875" style="1" customWidth="1"/>
    <col min="4" max="6" width="10.625" style="1" customWidth="1"/>
    <col min="7" max="8" width="10.625" style="1" hidden="1" customWidth="1"/>
    <col min="9" max="9" width="11.625" style="1" customWidth="1"/>
    <col min="10" max="10" width="7.25" style="1" customWidth="1"/>
    <col min="11" max="13" width="11.625" style="1" customWidth="1"/>
    <col min="14" max="14" width="1.625" style="1" customWidth="1"/>
    <col min="15" max="15" width="11.625" style="1" customWidth="1"/>
    <col min="16" max="16" width="1.625" style="1" customWidth="1"/>
    <col min="17" max="16384" width="9" style="1"/>
  </cols>
  <sheetData>
    <row r="1" spans="1:17" ht="20.25" x14ac:dyDescent="0.3">
      <c r="A1" s="34" t="s">
        <v>21</v>
      </c>
      <c r="B1" s="33"/>
      <c r="C1" s="33"/>
      <c r="D1" s="33"/>
      <c r="E1" s="33"/>
      <c r="F1" s="33"/>
      <c r="G1" s="33"/>
      <c r="H1" s="33"/>
      <c r="K1" s="32" t="s">
        <v>20</v>
      </c>
      <c r="L1" s="31"/>
      <c r="O1" s="30">
        <v>0</v>
      </c>
    </row>
    <row r="2" spans="1:17" ht="18.75" x14ac:dyDescent="0.3">
      <c r="A2" s="29" t="s">
        <v>19</v>
      </c>
      <c r="B2" s="27"/>
      <c r="C2" s="27"/>
      <c r="D2" s="27"/>
      <c r="E2" s="27"/>
      <c r="F2" s="27"/>
      <c r="G2" s="27"/>
      <c r="H2" s="27"/>
      <c r="K2" s="28" t="s">
        <v>18</v>
      </c>
      <c r="L2" s="3"/>
      <c r="O2" s="35"/>
      <c r="Q2" s="24" t="s">
        <v>22</v>
      </c>
    </row>
    <row r="3" spans="1:17" ht="18.75" x14ac:dyDescent="0.3">
      <c r="A3" s="39" t="s">
        <v>23</v>
      </c>
      <c r="B3" s="39"/>
      <c r="C3" s="39"/>
      <c r="D3" s="39"/>
      <c r="E3" s="39"/>
      <c r="F3" s="27"/>
      <c r="G3" s="27"/>
      <c r="H3" s="27"/>
      <c r="K3" s="26" t="s">
        <v>17</v>
      </c>
      <c r="L3" s="6"/>
      <c r="M3" s="25"/>
      <c r="N3" s="25"/>
      <c r="O3" s="35"/>
      <c r="Q3" s="24" t="s">
        <v>22</v>
      </c>
    </row>
    <row r="4" spans="1:17" s="23" customFormat="1" ht="16.5" thickBot="1" x14ac:dyDescent="0.3"/>
    <row r="5" spans="1:17" s="22" customFormat="1" x14ac:dyDescent="0.25"/>
    <row r="6" spans="1:17" x14ac:dyDescent="0.25">
      <c r="N6" s="22"/>
      <c r="P6" s="22"/>
    </row>
    <row r="7" spans="1:17" ht="60.75" customHeight="1" x14ac:dyDescent="0.25">
      <c r="B7" s="21" t="s">
        <v>16</v>
      </c>
      <c r="C7" s="21" t="s">
        <v>15</v>
      </c>
      <c r="D7" s="21" t="s">
        <v>14</v>
      </c>
      <c r="E7" s="21" t="s">
        <v>13</v>
      </c>
      <c r="F7" s="21"/>
      <c r="G7" s="21"/>
      <c r="H7" s="21"/>
      <c r="I7" s="20" t="s">
        <v>12</v>
      </c>
      <c r="J7" s="21" t="s">
        <v>11</v>
      </c>
      <c r="K7" s="20" t="s">
        <v>10</v>
      </c>
      <c r="L7" s="20" t="s">
        <v>9</v>
      </c>
      <c r="M7" s="20" t="s">
        <v>8</v>
      </c>
      <c r="O7" s="20" t="s">
        <v>7</v>
      </c>
    </row>
    <row r="8" spans="1:17" s="3" customFormat="1" ht="12.75" x14ac:dyDescent="0.2">
      <c r="B8" s="3" t="s">
        <v>6</v>
      </c>
      <c r="D8" s="36" t="s">
        <v>5</v>
      </c>
      <c r="E8" s="37"/>
      <c r="F8" s="37"/>
      <c r="G8" s="37"/>
      <c r="H8" s="37"/>
      <c r="I8" s="38"/>
    </row>
    <row r="9" spans="1:17" s="3" customFormat="1" ht="12.75" x14ac:dyDescent="0.2">
      <c r="B9" s="16">
        <f t="shared" ref="B9:C18" si="0">B10-1</f>
        <v>2007</v>
      </c>
      <c r="C9" s="16">
        <f t="shared" si="0"/>
        <v>33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19">
        <f t="shared" ref="I9:I19" si="1">SUM(D9:H9)</f>
        <v>0</v>
      </c>
      <c r="J9" s="15">
        <f t="shared" ref="J9:J17" si="2">J10+1</f>
        <v>10</v>
      </c>
      <c r="K9" s="4">
        <f t="shared" ref="K9:K19" si="3">ROUND(I9,0)</f>
        <v>0</v>
      </c>
      <c r="L9" s="4">
        <f t="shared" ref="L9:L19" si="4">ROUND(K9+(K9*(J9*$O$1)),0)</f>
        <v>0</v>
      </c>
      <c r="M9" s="4">
        <f>L9</f>
        <v>0</v>
      </c>
      <c r="N9" s="4"/>
      <c r="O9" s="17">
        <f t="shared" ref="O9:O19" si="5">M9</f>
        <v>0</v>
      </c>
      <c r="P9" s="4"/>
    </row>
    <row r="10" spans="1:17" s="3" customFormat="1" ht="12.75" x14ac:dyDescent="0.2">
      <c r="B10" s="16">
        <f t="shared" si="0"/>
        <v>2008</v>
      </c>
      <c r="C10" s="16">
        <f t="shared" si="0"/>
        <v>34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18">
        <f t="shared" si="1"/>
        <v>0</v>
      </c>
      <c r="J10" s="15">
        <f t="shared" si="2"/>
        <v>9</v>
      </c>
      <c r="K10" s="4">
        <f t="shared" si="3"/>
        <v>0</v>
      </c>
      <c r="L10" s="4">
        <f t="shared" si="4"/>
        <v>0</v>
      </c>
      <c r="M10" s="4">
        <f t="shared" ref="M10:M19" si="6">M9+L10</f>
        <v>0</v>
      </c>
      <c r="N10" s="4"/>
      <c r="O10" s="17">
        <f t="shared" si="5"/>
        <v>0</v>
      </c>
      <c r="P10" s="4"/>
    </row>
    <row r="11" spans="1:17" s="3" customFormat="1" ht="12.75" x14ac:dyDescent="0.2">
      <c r="B11" s="16">
        <f t="shared" si="0"/>
        <v>2009</v>
      </c>
      <c r="C11" s="16">
        <f t="shared" si="0"/>
        <v>35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18">
        <f t="shared" si="1"/>
        <v>0</v>
      </c>
      <c r="J11" s="15">
        <f t="shared" si="2"/>
        <v>8</v>
      </c>
      <c r="K11" s="4">
        <f t="shared" si="3"/>
        <v>0</v>
      </c>
      <c r="L11" s="4">
        <f t="shared" si="4"/>
        <v>0</v>
      </c>
      <c r="M11" s="4">
        <f t="shared" si="6"/>
        <v>0</v>
      </c>
      <c r="N11" s="4"/>
      <c r="O11" s="17">
        <f t="shared" si="5"/>
        <v>0</v>
      </c>
      <c r="P11" s="4"/>
    </row>
    <row r="12" spans="1:17" s="3" customFormat="1" ht="12.75" x14ac:dyDescent="0.2">
      <c r="B12" s="16">
        <f t="shared" si="0"/>
        <v>2010</v>
      </c>
      <c r="C12" s="16">
        <f t="shared" si="0"/>
        <v>36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18">
        <f t="shared" si="1"/>
        <v>0</v>
      </c>
      <c r="J12" s="15">
        <f t="shared" si="2"/>
        <v>7</v>
      </c>
      <c r="K12" s="4">
        <f t="shared" si="3"/>
        <v>0</v>
      </c>
      <c r="L12" s="4">
        <f t="shared" si="4"/>
        <v>0</v>
      </c>
      <c r="M12" s="4">
        <f t="shared" si="6"/>
        <v>0</v>
      </c>
      <c r="N12" s="4"/>
      <c r="O12" s="17">
        <f t="shared" si="5"/>
        <v>0</v>
      </c>
      <c r="P12" s="4"/>
    </row>
    <row r="13" spans="1:17" s="3" customFormat="1" ht="12.75" x14ac:dyDescent="0.2">
      <c r="B13" s="16">
        <f t="shared" si="0"/>
        <v>2011</v>
      </c>
      <c r="C13" s="16">
        <f t="shared" si="0"/>
        <v>37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18">
        <f t="shared" si="1"/>
        <v>0</v>
      </c>
      <c r="J13" s="15">
        <f t="shared" si="2"/>
        <v>6</v>
      </c>
      <c r="K13" s="4">
        <f t="shared" si="3"/>
        <v>0</v>
      </c>
      <c r="L13" s="4">
        <f t="shared" si="4"/>
        <v>0</v>
      </c>
      <c r="M13" s="4">
        <f t="shared" si="6"/>
        <v>0</v>
      </c>
      <c r="N13" s="4"/>
      <c r="O13" s="17">
        <f t="shared" si="5"/>
        <v>0</v>
      </c>
      <c r="P13" s="4"/>
    </row>
    <row r="14" spans="1:17" s="3" customFormat="1" ht="12.75" x14ac:dyDescent="0.2">
      <c r="B14" s="16">
        <f t="shared" si="0"/>
        <v>2012</v>
      </c>
      <c r="C14" s="16">
        <f t="shared" si="0"/>
        <v>38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18">
        <f t="shared" si="1"/>
        <v>0</v>
      </c>
      <c r="J14" s="15">
        <f t="shared" si="2"/>
        <v>5</v>
      </c>
      <c r="K14" s="4">
        <f t="shared" si="3"/>
        <v>0</v>
      </c>
      <c r="L14" s="4">
        <f t="shared" si="4"/>
        <v>0</v>
      </c>
      <c r="M14" s="4">
        <f t="shared" si="6"/>
        <v>0</v>
      </c>
      <c r="N14" s="4"/>
      <c r="O14" s="17">
        <f t="shared" si="5"/>
        <v>0</v>
      </c>
      <c r="P14" s="4"/>
    </row>
    <row r="15" spans="1:17" s="3" customFormat="1" ht="12.75" x14ac:dyDescent="0.2">
      <c r="B15" s="16">
        <f t="shared" si="0"/>
        <v>2013</v>
      </c>
      <c r="C15" s="16">
        <f t="shared" si="0"/>
        <v>39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18">
        <f t="shared" si="1"/>
        <v>0</v>
      </c>
      <c r="J15" s="15">
        <f t="shared" si="2"/>
        <v>4</v>
      </c>
      <c r="K15" s="4">
        <f t="shared" si="3"/>
        <v>0</v>
      </c>
      <c r="L15" s="4">
        <f t="shared" si="4"/>
        <v>0</v>
      </c>
      <c r="M15" s="4">
        <f t="shared" si="6"/>
        <v>0</v>
      </c>
      <c r="N15" s="4"/>
      <c r="O15" s="17">
        <f t="shared" si="5"/>
        <v>0</v>
      </c>
      <c r="P15" s="4"/>
    </row>
    <row r="16" spans="1:17" s="3" customFormat="1" ht="12.75" x14ac:dyDescent="0.2">
      <c r="B16" s="16">
        <f t="shared" si="0"/>
        <v>2014</v>
      </c>
      <c r="C16" s="16">
        <f t="shared" si="0"/>
        <v>40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18">
        <f t="shared" si="1"/>
        <v>0</v>
      </c>
      <c r="J16" s="15">
        <f t="shared" si="2"/>
        <v>3</v>
      </c>
      <c r="K16" s="4">
        <f t="shared" si="3"/>
        <v>0</v>
      </c>
      <c r="L16" s="4">
        <f t="shared" si="4"/>
        <v>0</v>
      </c>
      <c r="M16" s="4">
        <f t="shared" si="6"/>
        <v>0</v>
      </c>
      <c r="N16" s="4"/>
      <c r="O16" s="17">
        <f t="shared" si="5"/>
        <v>0</v>
      </c>
      <c r="P16" s="4"/>
    </row>
    <row r="17" spans="2:16" s="3" customFormat="1" ht="12.75" x14ac:dyDescent="0.2">
      <c r="B17" s="16">
        <f t="shared" si="0"/>
        <v>2015</v>
      </c>
      <c r="C17" s="16">
        <f t="shared" si="0"/>
        <v>41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18">
        <f t="shared" si="1"/>
        <v>0</v>
      </c>
      <c r="J17" s="15">
        <f t="shared" si="2"/>
        <v>2</v>
      </c>
      <c r="K17" s="4">
        <f t="shared" si="3"/>
        <v>0</v>
      </c>
      <c r="L17" s="4">
        <f t="shared" si="4"/>
        <v>0</v>
      </c>
      <c r="M17" s="4">
        <f t="shared" si="6"/>
        <v>0</v>
      </c>
      <c r="N17" s="4"/>
      <c r="O17" s="17">
        <f t="shared" si="5"/>
        <v>0</v>
      </c>
      <c r="P17" s="4"/>
    </row>
    <row r="18" spans="2:16" s="3" customFormat="1" ht="12.75" x14ac:dyDescent="0.2">
      <c r="B18" s="16">
        <f t="shared" si="0"/>
        <v>2016</v>
      </c>
      <c r="C18" s="16">
        <f t="shared" si="0"/>
        <v>42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18">
        <f t="shared" si="1"/>
        <v>0</v>
      </c>
      <c r="J18" s="15">
        <v>1</v>
      </c>
      <c r="K18" s="4">
        <f t="shared" si="3"/>
        <v>0</v>
      </c>
      <c r="L18" s="4">
        <f t="shared" si="4"/>
        <v>0</v>
      </c>
      <c r="M18" s="4">
        <f t="shared" si="6"/>
        <v>0</v>
      </c>
      <c r="N18" s="4"/>
      <c r="O18" s="17">
        <f t="shared" si="5"/>
        <v>0</v>
      </c>
      <c r="P18" s="4"/>
    </row>
    <row r="19" spans="2:16" s="3" customFormat="1" ht="15" x14ac:dyDescent="0.35">
      <c r="B19" s="16">
        <f>'[1]Dates and Ages'!I40</f>
        <v>2017</v>
      </c>
      <c r="C19" s="16">
        <f>'[1]Dates and Ages'!I40-'[1]Dates and Ages'!I33</f>
        <v>43</v>
      </c>
      <c r="D19" s="13">
        <v>0</v>
      </c>
      <c r="E19" s="13">
        <f>(('[1]Dates and Ages'!$G$41-'[1]Dates and Ages'!$G$46)/365)*0</f>
        <v>0</v>
      </c>
      <c r="F19" s="13">
        <f>(('[1]Dates and Ages'!$G$41-'[1]Dates and Ages'!$G$46)/365)*0</f>
        <v>0</v>
      </c>
      <c r="G19" s="13">
        <f>(('[1]Dates and Ages'!$G$41-'[1]Dates and Ages'!$G$46)/366)*0</f>
        <v>0</v>
      </c>
      <c r="H19" s="13">
        <f>(('[1]Dates and Ages'!$G$41-'[1]Dates and Ages'!$G$46)/366)*0</f>
        <v>0</v>
      </c>
      <c r="I19" s="14">
        <f t="shared" si="1"/>
        <v>0</v>
      </c>
      <c r="J19" s="15">
        <v>0</v>
      </c>
      <c r="K19" s="13">
        <f t="shared" si="3"/>
        <v>0</v>
      </c>
      <c r="L19" s="13">
        <f t="shared" si="4"/>
        <v>0</v>
      </c>
      <c r="M19" s="13">
        <f t="shared" si="6"/>
        <v>0</v>
      </c>
      <c r="N19" s="4"/>
      <c r="O19" s="17">
        <f t="shared" si="5"/>
        <v>0</v>
      </c>
      <c r="P19" s="4"/>
    </row>
    <row r="20" spans="2:16" s="3" customFormat="1" ht="15" x14ac:dyDescent="0.35">
      <c r="B20" s="3" t="s">
        <v>4</v>
      </c>
      <c r="D20" s="13">
        <f t="shared" ref="D20:I20" si="7">SUM(D9:D19)</f>
        <v>0</v>
      </c>
      <c r="E20" s="13">
        <f t="shared" si="7"/>
        <v>0</v>
      </c>
      <c r="F20" s="13">
        <f t="shared" si="7"/>
        <v>0</v>
      </c>
      <c r="G20" s="13">
        <f t="shared" si="7"/>
        <v>0</v>
      </c>
      <c r="H20" s="13">
        <f t="shared" si="7"/>
        <v>0</v>
      </c>
      <c r="I20" s="14">
        <f t="shared" si="7"/>
        <v>0</v>
      </c>
      <c r="J20" s="4"/>
      <c r="K20" s="13">
        <f>SUM(K9:K19)</f>
        <v>0</v>
      </c>
      <c r="L20" s="13">
        <f>SUM(L9:L19)</f>
        <v>0</v>
      </c>
      <c r="M20" s="13">
        <f>M19</f>
        <v>0</v>
      </c>
      <c r="N20" s="4"/>
      <c r="P20" s="4"/>
    </row>
    <row r="21" spans="2:16" s="3" customFormat="1" ht="12.75" x14ac:dyDescent="0.2"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P21" s="4"/>
    </row>
    <row r="22" spans="2:16" s="3" customFormat="1" ht="12.75" x14ac:dyDescent="0.2">
      <c r="B22" s="3" t="s">
        <v>3</v>
      </c>
      <c r="D22" s="36" t="s">
        <v>2</v>
      </c>
      <c r="E22" s="37"/>
      <c r="F22" s="37"/>
      <c r="G22" s="37"/>
      <c r="H22" s="37"/>
      <c r="I22" s="38"/>
      <c r="J22" s="4"/>
      <c r="K22" s="4"/>
      <c r="L22" s="4"/>
      <c r="M22" s="4"/>
      <c r="N22" s="4"/>
      <c r="P22" s="4"/>
    </row>
    <row r="23" spans="2:16" s="3" customFormat="1" ht="12.75" x14ac:dyDescent="0.2">
      <c r="B23" s="16">
        <f>B19</f>
        <v>2017</v>
      </c>
      <c r="C23" s="16">
        <f>C19</f>
        <v>43</v>
      </c>
      <c r="D23" s="4">
        <v>0</v>
      </c>
      <c r="E23" s="4">
        <f>(('[1]Dates and Ages'!$G$47-'[1]Dates and Ages'!$G$40)/365)*0</f>
        <v>0</v>
      </c>
      <c r="F23" s="4">
        <f>(('[1]Dates and Ages'!$G$47-'[1]Dates and Ages'!$G$40)/365)*0</f>
        <v>0</v>
      </c>
      <c r="G23" s="4">
        <f>(('[1]Dates and Ages'!$G$47-'[1]Dates and Ages'!$G$40)/366)*0</f>
        <v>0</v>
      </c>
      <c r="H23" s="4">
        <f>(('[1]Dates and Ages'!$G$47-'[1]Dates and Ages'!$G$40)/366)*0</f>
        <v>0</v>
      </c>
      <c r="I23" s="19">
        <f t="shared" ref="I23:I86" si="8">SUM(D23:H23)</f>
        <v>0</v>
      </c>
      <c r="J23" s="15">
        <v>0</v>
      </c>
      <c r="K23" s="4">
        <f t="shared" ref="K23:K86" si="9">ROUND((I23*(1+$O$3)^J23),0)</f>
        <v>0</v>
      </c>
      <c r="L23" s="4">
        <f t="shared" ref="L23:L86" si="10">ROUND(K23/((1+O$2)^J23),0)</f>
        <v>0</v>
      </c>
      <c r="M23" s="4">
        <f>L23</f>
        <v>0</v>
      </c>
      <c r="N23" s="4"/>
      <c r="O23" s="17">
        <f>O19+L23</f>
        <v>0</v>
      </c>
      <c r="P23" s="4"/>
    </row>
    <row r="24" spans="2:16" s="3" customFormat="1" ht="12.75" x14ac:dyDescent="0.2">
      <c r="B24" s="16">
        <f t="shared" ref="B24:C39" si="11">B23+1</f>
        <v>2018</v>
      </c>
      <c r="C24" s="16">
        <f t="shared" si="11"/>
        <v>44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18">
        <f t="shared" si="8"/>
        <v>0</v>
      </c>
      <c r="J24" s="15">
        <v>1</v>
      </c>
      <c r="K24" s="4">
        <f t="shared" si="9"/>
        <v>0</v>
      </c>
      <c r="L24" s="4">
        <f t="shared" si="10"/>
        <v>0</v>
      </c>
      <c r="M24" s="4">
        <f t="shared" ref="M24:M87" si="12">M23+L24</f>
        <v>0</v>
      </c>
      <c r="N24" s="4"/>
      <c r="O24" s="17">
        <f t="shared" ref="O24:O87" si="13">O23+L24</f>
        <v>0</v>
      </c>
      <c r="P24" s="4"/>
    </row>
    <row r="25" spans="2:16" s="3" customFormat="1" ht="12.75" x14ac:dyDescent="0.2">
      <c r="B25" s="16">
        <f t="shared" si="11"/>
        <v>2019</v>
      </c>
      <c r="C25" s="16">
        <f t="shared" si="11"/>
        <v>45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18">
        <f t="shared" si="8"/>
        <v>0</v>
      </c>
      <c r="J25" s="15">
        <f t="shared" ref="J25:J88" si="14">J24+1</f>
        <v>2</v>
      </c>
      <c r="K25" s="4">
        <f t="shared" si="9"/>
        <v>0</v>
      </c>
      <c r="L25" s="4">
        <f t="shared" si="10"/>
        <v>0</v>
      </c>
      <c r="M25" s="4">
        <f t="shared" si="12"/>
        <v>0</v>
      </c>
      <c r="N25" s="4"/>
      <c r="O25" s="17">
        <f t="shared" si="13"/>
        <v>0</v>
      </c>
      <c r="P25" s="4"/>
    </row>
    <row r="26" spans="2:16" s="3" customFormat="1" ht="12.75" x14ac:dyDescent="0.2">
      <c r="B26" s="16">
        <f t="shared" si="11"/>
        <v>2020</v>
      </c>
      <c r="C26" s="16">
        <f t="shared" si="11"/>
        <v>46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18">
        <f t="shared" si="8"/>
        <v>0</v>
      </c>
      <c r="J26" s="15">
        <f t="shared" si="14"/>
        <v>3</v>
      </c>
      <c r="K26" s="4">
        <f t="shared" si="9"/>
        <v>0</v>
      </c>
      <c r="L26" s="4">
        <f t="shared" si="10"/>
        <v>0</v>
      </c>
      <c r="M26" s="4">
        <f t="shared" si="12"/>
        <v>0</v>
      </c>
      <c r="N26" s="4"/>
      <c r="O26" s="17">
        <f t="shared" si="13"/>
        <v>0</v>
      </c>
      <c r="P26" s="4"/>
    </row>
    <row r="27" spans="2:16" s="3" customFormat="1" ht="12.75" x14ac:dyDescent="0.2">
      <c r="B27" s="16">
        <f t="shared" si="11"/>
        <v>2021</v>
      </c>
      <c r="C27" s="16">
        <f t="shared" si="11"/>
        <v>47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18">
        <f t="shared" si="8"/>
        <v>0</v>
      </c>
      <c r="J27" s="15">
        <f t="shared" si="14"/>
        <v>4</v>
      </c>
      <c r="K27" s="4">
        <f t="shared" si="9"/>
        <v>0</v>
      </c>
      <c r="L27" s="4">
        <f t="shared" si="10"/>
        <v>0</v>
      </c>
      <c r="M27" s="4">
        <f t="shared" si="12"/>
        <v>0</v>
      </c>
      <c r="N27" s="4"/>
      <c r="O27" s="17">
        <f t="shared" si="13"/>
        <v>0</v>
      </c>
      <c r="P27" s="4"/>
    </row>
    <row r="28" spans="2:16" s="3" customFormat="1" ht="12.75" x14ac:dyDescent="0.2">
      <c r="B28" s="16">
        <f t="shared" si="11"/>
        <v>2022</v>
      </c>
      <c r="C28" s="16">
        <f t="shared" si="11"/>
        <v>48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18">
        <f t="shared" si="8"/>
        <v>0</v>
      </c>
      <c r="J28" s="15">
        <f t="shared" si="14"/>
        <v>5</v>
      </c>
      <c r="K28" s="4">
        <f t="shared" si="9"/>
        <v>0</v>
      </c>
      <c r="L28" s="4">
        <f t="shared" si="10"/>
        <v>0</v>
      </c>
      <c r="M28" s="4">
        <f t="shared" si="12"/>
        <v>0</v>
      </c>
      <c r="N28" s="4"/>
      <c r="O28" s="17">
        <f t="shared" si="13"/>
        <v>0</v>
      </c>
      <c r="P28" s="4"/>
    </row>
    <row r="29" spans="2:16" s="3" customFormat="1" ht="12.75" x14ac:dyDescent="0.2">
      <c r="B29" s="16">
        <f t="shared" si="11"/>
        <v>2023</v>
      </c>
      <c r="C29" s="16">
        <f t="shared" si="11"/>
        <v>49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18">
        <f t="shared" si="8"/>
        <v>0</v>
      </c>
      <c r="J29" s="15">
        <f t="shared" si="14"/>
        <v>6</v>
      </c>
      <c r="K29" s="4">
        <f t="shared" si="9"/>
        <v>0</v>
      </c>
      <c r="L29" s="4">
        <f t="shared" si="10"/>
        <v>0</v>
      </c>
      <c r="M29" s="4">
        <f t="shared" si="12"/>
        <v>0</v>
      </c>
      <c r="N29" s="4"/>
      <c r="O29" s="17">
        <f t="shared" si="13"/>
        <v>0</v>
      </c>
      <c r="P29" s="4"/>
    </row>
    <row r="30" spans="2:16" s="3" customFormat="1" ht="12.75" x14ac:dyDescent="0.2">
      <c r="B30" s="16">
        <f t="shared" si="11"/>
        <v>2024</v>
      </c>
      <c r="C30" s="16">
        <f t="shared" si="11"/>
        <v>50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18">
        <f t="shared" si="8"/>
        <v>0</v>
      </c>
      <c r="J30" s="15">
        <f t="shared" si="14"/>
        <v>7</v>
      </c>
      <c r="K30" s="4">
        <f t="shared" si="9"/>
        <v>0</v>
      </c>
      <c r="L30" s="4">
        <f t="shared" si="10"/>
        <v>0</v>
      </c>
      <c r="M30" s="4">
        <f t="shared" si="12"/>
        <v>0</v>
      </c>
      <c r="N30" s="4"/>
      <c r="O30" s="17">
        <f t="shared" si="13"/>
        <v>0</v>
      </c>
      <c r="P30" s="4"/>
    </row>
    <row r="31" spans="2:16" s="3" customFormat="1" ht="12.75" x14ac:dyDescent="0.2">
      <c r="B31" s="16">
        <f t="shared" si="11"/>
        <v>2025</v>
      </c>
      <c r="C31" s="16">
        <f t="shared" si="11"/>
        <v>51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18">
        <f t="shared" si="8"/>
        <v>0</v>
      </c>
      <c r="J31" s="15">
        <f t="shared" si="14"/>
        <v>8</v>
      </c>
      <c r="K31" s="4">
        <f t="shared" si="9"/>
        <v>0</v>
      </c>
      <c r="L31" s="4">
        <f t="shared" si="10"/>
        <v>0</v>
      </c>
      <c r="M31" s="4">
        <f t="shared" si="12"/>
        <v>0</v>
      </c>
      <c r="N31" s="4"/>
      <c r="O31" s="17">
        <f t="shared" si="13"/>
        <v>0</v>
      </c>
      <c r="P31" s="4"/>
    </row>
    <row r="32" spans="2:16" s="3" customFormat="1" ht="12.75" x14ac:dyDescent="0.2">
      <c r="B32" s="16">
        <f t="shared" si="11"/>
        <v>2026</v>
      </c>
      <c r="C32" s="16">
        <f t="shared" si="11"/>
        <v>52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18">
        <f t="shared" si="8"/>
        <v>0</v>
      </c>
      <c r="J32" s="15">
        <f t="shared" si="14"/>
        <v>9</v>
      </c>
      <c r="K32" s="4">
        <f t="shared" si="9"/>
        <v>0</v>
      </c>
      <c r="L32" s="4">
        <f t="shared" si="10"/>
        <v>0</v>
      </c>
      <c r="M32" s="4">
        <f t="shared" si="12"/>
        <v>0</v>
      </c>
      <c r="N32" s="4"/>
      <c r="O32" s="17">
        <f t="shared" si="13"/>
        <v>0</v>
      </c>
      <c r="P32" s="4"/>
    </row>
    <row r="33" spans="2:16" s="3" customFormat="1" ht="12.75" x14ac:dyDescent="0.2">
      <c r="B33" s="16">
        <f t="shared" si="11"/>
        <v>2027</v>
      </c>
      <c r="C33" s="16">
        <f t="shared" si="11"/>
        <v>53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18">
        <f t="shared" si="8"/>
        <v>0</v>
      </c>
      <c r="J33" s="15">
        <f t="shared" si="14"/>
        <v>10</v>
      </c>
      <c r="K33" s="4">
        <f t="shared" si="9"/>
        <v>0</v>
      </c>
      <c r="L33" s="4">
        <f t="shared" si="10"/>
        <v>0</v>
      </c>
      <c r="M33" s="4">
        <f t="shared" si="12"/>
        <v>0</v>
      </c>
      <c r="N33" s="4"/>
      <c r="O33" s="17">
        <f t="shared" si="13"/>
        <v>0</v>
      </c>
      <c r="P33" s="4"/>
    </row>
    <row r="34" spans="2:16" s="3" customFormat="1" ht="12.75" x14ac:dyDescent="0.2">
      <c r="B34" s="16">
        <f t="shared" si="11"/>
        <v>2028</v>
      </c>
      <c r="C34" s="16">
        <f t="shared" si="11"/>
        <v>54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18">
        <f t="shared" si="8"/>
        <v>0</v>
      </c>
      <c r="J34" s="15">
        <f t="shared" si="14"/>
        <v>11</v>
      </c>
      <c r="K34" s="4">
        <f t="shared" si="9"/>
        <v>0</v>
      </c>
      <c r="L34" s="4">
        <f t="shared" si="10"/>
        <v>0</v>
      </c>
      <c r="M34" s="4">
        <f t="shared" si="12"/>
        <v>0</v>
      </c>
      <c r="N34" s="4"/>
      <c r="O34" s="17">
        <f t="shared" si="13"/>
        <v>0</v>
      </c>
      <c r="P34" s="4"/>
    </row>
    <row r="35" spans="2:16" s="3" customFormat="1" ht="12.75" x14ac:dyDescent="0.2">
      <c r="B35" s="16">
        <f t="shared" si="11"/>
        <v>2029</v>
      </c>
      <c r="C35" s="16">
        <f t="shared" si="11"/>
        <v>55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18">
        <f t="shared" si="8"/>
        <v>0</v>
      </c>
      <c r="J35" s="15">
        <f t="shared" si="14"/>
        <v>12</v>
      </c>
      <c r="K35" s="4">
        <f t="shared" si="9"/>
        <v>0</v>
      </c>
      <c r="L35" s="4">
        <f t="shared" si="10"/>
        <v>0</v>
      </c>
      <c r="M35" s="4">
        <f t="shared" si="12"/>
        <v>0</v>
      </c>
      <c r="N35" s="4"/>
      <c r="O35" s="17">
        <f t="shared" si="13"/>
        <v>0</v>
      </c>
      <c r="P35" s="4"/>
    </row>
    <row r="36" spans="2:16" s="3" customFormat="1" ht="12.75" x14ac:dyDescent="0.2">
      <c r="B36" s="16">
        <f t="shared" si="11"/>
        <v>2030</v>
      </c>
      <c r="C36" s="16">
        <f t="shared" si="11"/>
        <v>56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18">
        <f t="shared" si="8"/>
        <v>0</v>
      </c>
      <c r="J36" s="15">
        <f t="shared" si="14"/>
        <v>13</v>
      </c>
      <c r="K36" s="4">
        <f t="shared" si="9"/>
        <v>0</v>
      </c>
      <c r="L36" s="4">
        <f t="shared" si="10"/>
        <v>0</v>
      </c>
      <c r="M36" s="4">
        <f t="shared" si="12"/>
        <v>0</v>
      </c>
      <c r="N36" s="4"/>
      <c r="O36" s="17">
        <f t="shared" si="13"/>
        <v>0</v>
      </c>
      <c r="P36" s="4"/>
    </row>
    <row r="37" spans="2:16" s="3" customFormat="1" ht="12.75" x14ac:dyDescent="0.2">
      <c r="B37" s="16">
        <f t="shared" si="11"/>
        <v>2031</v>
      </c>
      <c r="C37" s="16">
        <f t="shared" si="11"/>
        <v>57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18">
        <f t="shared" si="8"/>
        <v>0</v>
      </c>
      <c r="J37" s="15">
        <f t="shared" si="14"/>
        <v>14</v>
      </c>
      <c r="K37" s="4">
        <f t="shared" si="9"/>
        <v>0</v>
      </c>
      <c r="L37" s="4">
        <f t="shared" si="10"/>
        <v>0</v>
      </c>
      <c r="M37" s="4">
        <f t="shared" si="12"/>
        <v>0</v>
      </c>
      <c r="N37" s="4"/>
      <c r="O37" s="17">
        <f t="shared" si="13"/>
        <v>0</v>
      </c>
      <c r="P37" s="4"/>
    </row>
    <row r="38" spans="2:16" s="3" customFormat="1" ht="12.75" x14ac:dyDescent="0.2">
      <c r="B38" s="16">
        <f t="shared" si="11"/>
        <v>2032</v>
      </c>
      <c r="C38" s="16">
        <f t="shared" si="11"/>
        <v>58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18">
        <f t="shared" si="8"/>
        <v>0</v>
      </c>
      <c r="J38" s="15">
        <f t="shared" si="14"/>
        <v>15</v>
      </c>
      <c r="K38" s="4">
        <f t="shared" si="9"/>
        <v>0</v>
      </c>
      <c r="L38" s="4">
        <f t="shared" si="10"/>
        <v>0</v>
      </c>
      <c r="M38" s="4">
        <f t="shared" si="12"/>
        <v>0</v>
      </c>
      <c r="N38" s="4"/>
      <c r="O38" s="17">
        <f t="shared" si="13"/>
        <v>0</v>
      </c>
      <c r="P38" s="4"/>
    </row>
    <row r="39" spans="2:16" s="3" customFormat="1" ht="12.75" x14ac:dyDescent="0.2">
      <c r="B39" s="16">
        <f t="shared" si="11"/>
        <v>2033</v>
      </c>
      <c r="C39" s="16">
        <f t="shared" si="11"/>
        <v>59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18">
        <f t="shared" si="8"/>
        <v>0</v>
      </c>
      <c r="J39" s="15">
        <f t="shared" si="14"/>
        <v>16</v>
      </c>
      <c r="K39" s="4">
        <f t="shared" si="9"/>
        <v>0</v>
      </c>
      <c r="L39" s="4">
        <f t="shared" si="10"/>
        <v>0</v>
      </c>
      <c r="M39" s="4">
        <f t="shared" si="12"/>
        <v>0</v>
      </c>
      <c r="N39" s="4"/>
      <c r="O39" s="17">
        <f t="shared" si="13"/>
        <v>0</v>
      </c>
      <c r="P39" s="4"/>
    </row>
    <row r="40" spans="2:16" s="3" customFormat="1" ht="12.75" x14ac:dyDescent="0.2">
      <c r="B40" s="16">
        <f t="shared" ref="B40:C55" si="15">B39+1</f>
        <v>2034</v>
      </c>
      <c r="C40" s="16">
        <f t="shared" si="15"/>
        <v>60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18">
        <f t="shared" si="8"/>
        <v>0</v>
      </c>
      <c r="J40" s="15">
        <f t="shared" si="14"/>
        <v>17</v>
      </c>
      <c r="K40" s="4">
        <f t="shared" si="9"/>
        <v>0</v>
      </c>
      <c r="L40" s="4">
        <f t="shared" si="10"/>
        <v>0</v>
      </c>
      <c r="M40" s="4">
        <f t="shared" si="12"/>
        <v>0</v>
      </c>
      <c r="N40" s="4"/>
      <c r="O40" s="17">
        <f t="shared" si="13"/>
        <v>0</v>
      </c>
      <c r="P40" s="4"/>
    </row>
    <row r="41" spans="2:16" s="3" customFormat="1" ht="12.75" x14ac:dyDescent="0.2">
      <c r="B41" s="16">
        <f t="shared" si="15"/>
        <v>2035</v>
      </c>
      <c r="C41" s="16">
        <f t="shared" si="15"/>
        <v>61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18">
        <f t="shared" si="8"/>
        <v>0</v>
      </c>
      <c r="J41" s="15">
        <f t="shared" si="14"/>
        <v>18</v>
      </c>
      <c r="K41" s="4">
        <f t="shared" si="9"/>
        <v>0</v>
      </c>
      <c r="L41" s="4">
        <f t="shared" si="10"/>
        <v>0</v>
      </c>
      <c r="M41" s="4">
        <f t="shared" si="12"/>
        <v>0</v>
      </c>
      <c r="N41" s="4"/>
      <c r="O41" s="17">
        <f t="shared" si="13"/>
        <v>0</v>
      </c>
      <c r="P41" s="4"/>
    </row>
    <row r="42" spans="2:16" s="3" customFormat="1" ht="12.75" x14ac:dyDescent="0.2">
      <c r="B42" s="16">
        <f t="shared" si="15"/>
        <v>2036</v>
      </c>
      <c r="C42" s="16">
        <f t="shared" si="15"/>
        <v>62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18">
        <f t="shared" si="8"/>
        <v>0</v>
      </c>
      <c r="J42" s="15">
        <f t="shared" si="14"/>
        <v>19</v>
      </c>
      <c r="K42" s="4">
        <f t="shared" si="9"/>
        <v>0</v>
      </c>
      <c r="L42" s="4">
        <f t="shared" si="10"/>
        <v>0</v>
      </c>
      <c r="M42" s="4">
        <f t="shared" si="12"/>
        <v>0</v>
      </c>
      <c r="N42" s="4"/>
      <c r="O42" s="17">
        <f t="shared" si="13"/>
        <v>0</v>
      </c>
      <c r="P42" s="4"/>
    </row>
    <row r="43" spans="2:16" s="3" customFormat="1" ht="12.75" x14ac:dyDescent="0.2">
      <c r="B43" s="16">
        <f t="shared" si="15"/>
        <v>2037</v>
      </c>
      <c r="C43" s="16">
        <f t="shared" si="15"/>
        <v>63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18">
        <f t="shared" si="8"/>
        <v>0</v>
      </c>
      <c r="J43" s="15">
        <f t="shared" si="14"/>
        <v>20</v>
      </c>
      <c r="K43" s="4">
        <f t="shared" si="9"/>
        <v>0</v>
      </c>
      <c r="L43" s="4">
        <f t="shared" si="10"/>
        <v>0</v>
      </c>
      <c r="M43" s="4">
        <f t="shared" si="12"/>
        <v>0</v>
      </c>
      <c r="N43" s="4"/>
      <c r="O43" s="17">
        <f t="shared" si="13"/>
        <v>0</v>
      </c>
      <c r="P43" s="4"/>
    </row>
    <row r="44" spans="2:16" s="3" customFormat="1" ht="12.75" x14ac:dyDescent="0.2">
      <c r="B44" s="16">
        <f t="shared" si="15"/>
        <v>2038</v>
      </c>
      <c r="C44" s="16">
        <f t="shared" si="15"/>
        <v>64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18">
        <f t="shared" si="8"/>
        <v>0</v>
      </c>
      <c r="J44" s="15">
        <f t="shared" si="14"/>
        <v>21</v>
      </c>
      <c r="K44" s="4">
        <f t="shared" si="9"/>
        <v>0</v>
      </c>
      <c r="L44" s="4">
        <f t="shared" si="10"/>
        <v>0</v>
      </c>
      <c r="M44" s="4">
        <f t="shared" si="12"/>
        <v>0</v>
      </c>
      <c r="N44" s="4"/>
      <c r="O44" s="17">
        <f t="shared" si="13"/>
        <v>0</v>
      </c>
      <c r="P44" s="4"/>
    </row>
    <row r="45" spans="2:16" s="3" customFormat="1" ht="12.75" x14ac:dyDescent="0.2">
      <c r="B45" s="16">
        <f t="shared" si="15"/>
        <v>2039</v>
      </c>
      <c r="C45" s="16">
        <f t="shared" si="15"/>
        <v>65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18">
        <f t="shared" si="8"/>
        <v>0</v>
      </c>
      <c r="J45" s="15">
        <f t="shared" si="14"/>
        <v>22</v>
      </c>
      <c r="K45" s="4">
        <f t="shared" si="9"/>
        <v>0</v>
      </c>
      <c r="L45" s="4">
        <f t="shared" si="10"/>
        <v>0</v>
      </c>
      <c r="M45" s="4">
        <f t="shared" si="12"/>
        <v>0</v>
      </c>
      <c r="N45" s="4"/>
      <c r="O45" s="17">
        <f t="shared" si="13"/>
        <v>0</v>
      </c>
      <c r="P45" s="4"/>
    </row>
    <row r="46" spans="2:16" s="3" customFormat="1" ht="12.75" x14ac:dyDescent="0.2">
      <c r="B46" s="16">
        <f t="shared" si="15"/>
        <v>2040</v>
      </c>
      <c r="C46" s="16">
        <f t="shared" si="15"/>
        <v>66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18">
        <f t="shared" si="8"/>
        <v>0</v>
      </c>
      <c r="J46" s="15">
        <f t="shared" si="14"/>
        <v>23</v>
      </c>
      <c r="K46" s="4">
        <f t="shared" si="9"/>
        <v>0</v>
      </c>
      <c r="L46" s="4">
        <f t="shared" si="10"/>
        <v>0</v>
      </c>
      <c r="M46" s="4">
        <f t="shared" si="12"/>
        <v>0</v>
      </c>
      <c r="N46" s="4"/>
      <c r="O46" s="17">
        <f t="shared" si="13"/>
        <v>0</v>
      </c>
      <c r="P46" s="4"/>
    </row>
    <row r="47" spans="2:16" s="3" customFormat="1" ht="12.75" x14ac:dyDescent="0.2">
      <c r="B47" s="16">
        <f t="shared" si="15"/>
        <v>2041</v>
      </c>
      <c r="C47" s="16">
        <f t="shared" si="15"/>
        <v>67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18">
        <f t="shared" si="8"/>
        <v>0</v>
      </c>
      <c r="J47" s="15">
        <f t="shared" si="14"/>
        <v>24</v>
      </c>
      <c r="K47" s="4">
        <f t="shared" si="9"/>
        <v>0</v>
      </c>
      <c r="L47" s="4">
        <f t="shared" si="10"/>
        <v>0</v>
      </c>
      <c r="M47" s="4">
        <f t="shared" si="12"/>
        <v>0</v>
      </c>
      <c r="N47" s="4"/>
      <c r="O47" s="17">
        <f t="shared" si="13"/>
        <v>0</v>
      </c>
      <c r="P47" s="4"/>
    </row>
    <row r="48" spans="2:16" s="3" customFormat="1" ht="12.75" x14ac:dyDescent="0.2">
      <c r="B48" s="16">
        <f t="shared" si="15"/>
        <v>2042</v>
      </c>
      <c r="C48" s="16">
        <f t="shared" si="15"/>
        <v>68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18">
        <f t="shared" si="8"/>
        <v>0</v>
      </c>
      <c r="J48" s="15">
        <f t="shared" si="14"/>
        <v>25</v>
      </c>
      <c r="K48" s="4">
        <f t="shared" si="9"/>
        <v>0</v>
      </c>
      <c r="L48" s="4">
        <f t="shared" si="10"/>
        <v>0</v>
      </c>
      <c r="M48" s="4">
        <f t="shared" si="12"/>
        <v>0</v>
      </c>
      <c r="N48" s="4"/>
      <c r="O48" s="17">
        <f t="shared" si="13"/>
        <v>0</v>
      </c>
      <c r="P48" s="4"/>
    </row>
    <row r="49" spans="2:16" s="3" customFormat="1" ht="12.75" x14ac:dyDescent="0.2">
      <c r="B49" s="16">
        <f t="shared" si="15"/>
        <v>2043</v>
      </c>
      <c r="C49" s="16">
        <f t="shared" si="15"/>
        <v>69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18">
        <f t="shared" si="8"/>
        <v>0</v>
      </c>
      <c r="J49" s="15">
        <f t="shared" si="14"/>
        <v>26</v>
      </c>
      <c r="K49" s="4">
        <f t="shared" si="9"/>
        <v>0</v>
      </c>
      <c r="L49" s="4">
        <f t="shared" si="10"/>
        <v>0</v>
      </c>
      <c r="M49" s="4">
        <f t="shared" si="12"/>
        <v>0</v>
      </c>
      <c r="N49" s="4"/>
      <c r="O49" s="17">
        <f t="shared" si="13"/>
        <v>0</v>
      </c>
      <c r="P49" s="4"/>
    </row>
    <row r="50" spans="2:16" s="3" customFormat="1" ht="12.75" x14ac:dyDescent="0.2">
      <c r="B50" s="16">
        <f t="shared" si="15"/>
        <v>2044</v>
      </c>
      <c r="C50" s="16">
        <f t="shared" si="15"/>
        <v>70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18">
        <f t="shared" si="8"/>
        <v>0</v>
      </c>
      <c r="J50" s="15">
        <f t="shared" si="14"/>
        <v>27</v>
      </c>
      <c r="K50" s="4">
        <f t="shared" si="9"/>
        <v>0</v>
      </c>
      <c r="L50" s="4">
        <f t="shared" si="10"/>
        <v>0</v>
      </c>
      <c r="M50" s="4">
        <f t="shared" si="12"/>
        <v>0</v>
      </c>
      <c r="N50" s="4"/>
      <c r="O50" s="17">
        <f t="shared" si="13"/>
        <v>0</v>
      </c>
      <c r="P50" s="4"/>
    </row>
    <row r="51" spans="2:16" s="3" customFormat="1" ht="12.75" x14ac:dyDescent="0.2">
      <c r="B51" s="16">
        <f t="shared" si="15"/>
        <v>2045</v>
      </c>
      <c r="C51" s="16">
        <f t="shared" si="15"/>
        <v>71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18">
        <f t="shared" si="8"/>
        <v>0</v>
      </c>
      <c r="J51" s="15">
        <f t="shared" si="14"/>
        <v>28</v>
      </c>
      <c r="K51" s="4">
        <f t="shared" si="9"/>
        <v>0</v>
      </c>
      <c r="L51" s="4">
        <f t="shared" si="10"/>
        <v>0</v>
      </c>
      <c r="M51" s="4">
        <f t="shared" si="12"/>
        <v>0</v>
      </c>
      <c r="N51" s="4"/>
      <c r="O51" s="17">
        <f t="shared" si="13"/>
        <v>0</v>
      </c>
      <c r="P51" s="4"/>
    </row>
    <row r="52" spans="2:16" s="3" customFormat="1" ht="12.75" x14ac:dyDescent="0.2">
      <c r="B52" s="16">
        <f t="shared" si="15"/>
        <v>2046</v>
      </c>
      <c r="C52" s="16">
        <f t="shared" si="15"/>
        <v>72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18">
        <f t="shared" si="8"/>
        <v>0</v>
      </c>
      <c r="J52" s="15">
        <f t="shared" si="14"/>
        <v>29</v>
      </c>
      <c r="K52" s="4">
        <f t="shared" si="9"/>
        <v>0</v>
      </c>
      <c r="L52" s="4">
        <f t="shared" si="10"/>
        <v>0</v>
      </c>
      <c r="M52" s="4">
        <f t="shared" si="12"/>
        <v>0</v>
      </c>
      <c r="N52" s="4"/>
      <c r="O52" s="17">
        <f t="shared" si="13"/>
        <v>0</v>
      </c>
      <c r="P52" s="4"/>
    </row>
    <row r="53" spans="2:16" s="3" customFormat="1" ht="12.75" x14ac:dyDescent="0.2">
      <c r="B53" s="16">
        <f t="shared" si="15"/>
        <v>2047</v>
      </c>
      <c r="C53" s="16">
        <f t="shared" si="15"/>
        <v>73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18">
        <f t="shared" si="8"/>
        <v>0</v>
      </c>
      <c r="J53" s="15">
        <f t="shared" si="14"/>
        <v>30</v>
      </c>
      <c r="K53" s="4">
        <f t="shared" si="9"/>
        <v>0</v>
      </c>
      <c r="L53" s="4">
        <f t="shared" si="10"/>
        <v>0</v>
      </c>
      <c r="M53" s="4">
        <f t="shared" si="12"/>
        <v>0</v>
      </c>
      <c r="N53" s="4"/>
      <c r="O53" s="17">
        <f t="shared" si="13"/>
        <v>0</v>
      </c>
      <c r="P53" s="4"/>
    </row>
    <row r="54" spans="2:16" s="3" customFormat="1" ht="12.75" x14ac:dyDescent="0.2">
      <c r="B54" s="16">
        <f t="shared" si="15"/>
        <v>2048</v>
      </c>
      <c r="C54" s="16">
        <f t="shared" si="15"/>
        <v>74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18">
        <f t="shared" si="8"/>
        <v>0</v>
      </c>
      <c r="J54" s="15">
        <f t="shared" si="14"/>
        <v>31</v>
      </c>
      <c r="K54" s="4">
        <f t="shared" si="9"/>
        <v>0</v>
      </c>
      <c r="L54" s="4">
        <f t="shared" si="10"/>
        <v>0</v>
      </c>
      <c r="M54" s="4">
        <f t="shared" si="12"/>
        <v>0</v>
      </c>
      <c r="N54" s="4"/>
      <c r="O54" s="17">
        <f t="shared" si="13"/>
        <v>0</v>
      </c>
      <c r="P54" s="4"/>
    </row>
    <row r="55" spans="2:16" s="3" customFormat="1" ht="12.75" x14ac:dyDescent="0.2">
      <c r="B55" s="16">
        <f t="shared" si="15"/>
        <v>2049</v>
      </c>
      <c r="C55" s="16">
        <f t="shared" si="15"/>
        <v>75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18">
        <f t="shared" si="8"/>
        <v>0</v>
      </c>
      <c r="J55" s="15">
        <f t="shared" si="14"/>
        <v>32</v>
      </c>
      <c r="K55" s="4">
        <f t="shared" si="9"/>
        <v>0</v>
      </c>
      <c r="L55" s="4">
        <f t="shared" si="10"/>
        <v>0</v>
      </c>
      <c r="M55" s="4">
        <f t="shared" si="12"/>
        <v>0</v>
      </c>
      <c r="N55" s="4"/>
      <c r="O55" s="17">
        <f t="shared" si="13"/>
        <v>0</v>
      </c>
      <c r="P55" s="4"/>
    </row>
    <row r="56" spans="2:16" s="3" customFormat="1" ht="12.75" x14ac:dyDescent="0.2">
      <c r="B56" s="16">
        <f t="shared" ref="B56:C71" si="16">B55+1</f>
        <v>2050</v>
      </c>
      <c r="C56" s="16">
        <f t="shared" si="16"/>
        <v>76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18">
        <f t="shared" si="8"/>
        <v>0</v>
      </c>
      <c r="J56" s="15">
        <f t="shared" si="14"/>
        <v>33</v>
      </c>
      <c r="K56" s="4">
        <f t="shared" si="9"/>
        <v>0</v>
      </c>
      <c r="L56" s="4">
        <f t="shared" si="10"/>
        <v>0</v>
      </c>
      <c r="M56" s="4">
        <f t="shared" si="12"/>
        <v>0</v>
      </c>
      <c r="N56" s="4"/>
      <c r="O56" s="17">
        <f t="shared" si="13"/>
        <v>0</v>
      </c>
      <c r="P56" s="4"/>
    </row>
    <row r="57" spans="2:16" s="3" customFormat="1" ht="12.75" x14ac:dyDescent="0.2">
      <c r="B57" s="16">
        <f t="shared" si="16"/>
        <v>2051</v>
      </c>
      <c r="C57" s="16">
        <f t="shared" si="16"/>
        <v>77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18">
        <f t="shared" si="8"/>
        <v>0</v>
      </c>
      <c r="J57" s="15">
        <f t="shared" si="14"/>
        <v>34</v>
      </c>
      <c r="K57" s="4">
        <f t="shared" si="9"/>
        <v>0</v>
      </c>
      <c r="L57" s="4">
        <f t="shared" si="10"/>
        <v>0</v>
      </c>
      <c r="M57" s="4">
        <f t="shared" si="12"/>
        <v>0</v>
      </c>
      <c r="N57" s="4"/>
      <c r="O57" s="17">
        <f t="shared" si="13"/>
        <v>0</v>
      </c>
      <c r="P57" s="4"/>
    </row>
    <row r="58" spans="2:16" s="3" customFormat="1" ht="12.75" x14ac:dyDescent="0.2">
      <c r="B58" s="16">
        <f t="shared" si="16"/>
        <v>2052</v>
      </c>
      <c r="C58" s="16">
        <f t="shared" si="16"/>
        <v>78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18">
        <f t="shared" si="8"/>
        <v>0</v>
      </c>
      <c r="J58" s="15">
        <f t="shared" si="14"/>
        <v>35</v>
      </c>
      <c r="K58" s="4">
        <f t="shared" si="9"/>
        <v>0</v>
      </c>
      <c r="L58" s="4">
        <f t="shared" si="10"/>
        <v>0</v>
      </c>
      <c r="M58" s="4">
        <f t="shared" si="12"/>
        <v>0</v>
      </c>
      <c r="N58" s="4"/>
      <c r="O58" s="17">
        <f t="shared" si="13"/>
        <v>0</v>
      </c>
      <c r="P58" s="4"/>
    </row>
    <row r="59" spans="2:16" s="3" customFormat="1" ht="12.75" x14ac:dyDescent="0.2">
      <c r="B59" s="16">
        <f t="shared" si="16"/>
        <v>2053</v>
      </c>
      <c r="C59" s="16">
        <f t="shared" si="16"/>
        <v>79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18">
        <f t="shared" si="8"/>
        <v>0</v>
      </c>
      <c r="J59" s="15">
        <f t="shared" si="14"/>
        <v>36</v>
      </c>
      <c r="K59" s="4">
        <f t="shared" si="9"/>
        <v>0</v>
      </c>
      <c r="L59" s="4">
        <f t="shared" si="10"/>
        <v>0</v>
      </c>
      <c r="M59" s="4">
        <f t="shared" si="12"/>
        <v>0</v>
      </c>
      <c r="N59" s="4"/>
      <c r="O59" s="17">
        <f t="shared" si="13"/>
        <v>0</v>
      </c>
      <c r="P59" s="4"/>
    </row>
    <row r="60" spans="2:16" s="3" customFormat="1" ht="12.75" x14ac:dyDescent="0.2">
      <c r="B60" s="16">
        <f t="shared" si="16"/>
        <v>2054</v>
      </c>
      <c r="C60" s="16">
        <f t="shared" si="16"/>
        <v>80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18">
        <f t="shared" si="8"/>
        <v>0</v>
      </c>
      <c r="J60" s="15">
        <f t="shared" si="14"/>
        <v>37</v>
      </c>
      <c r="K60" s="4">
        <f t="shared" si="9"/>
        <v>0</v>
      </c>
      <c r="L60" s="4">
        <f t="shared" si="10"/>
        <v>0</v>
      </c>
      <c r="M60" s="4">
        <f t="shared" si="12"/>
        <v>0</v>
      </c>
      <c r="N60" s="4"/>
      <c r="O60" s="17">
        <f t="shared" si="13"/>
        <v>0</v>
      </c>
      <c r="P60" s="4"/>
    </row>
    <row r="61" spans="2:16" s="3" customFormat="1" ht="12.75" x14ac:dyDescent="0.2">
      <c r="B61" s="16">
        <f t="shared" si="16"/>
        <v>2055</v>
      </c>
      <c r="C61" s="16">
        <f t="shared" si="16"/>
        <v>81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18">
        <f t="shared" si="8"/>
        <v>0</v>
      </c>
      <c r="J61" s="15">
        <f t="shared" si="14"/>
        <v>38</v>
      </c>
      <c r="K61" s="4">
        <f t="shared" si="9"/>
        <v>0</v>
      </c>
      <c r="L61" s="4">
        <f t="shared" si="10"/>
        <v>0</v>
      </c>
      <c r="M61" s="4">
        <f t="shared" si="12"/>
        <v>0</v>
      </c>
      <c r="N61" s="4"/>
      <c r="O61" s="17">
        <f t="shared" si="13"/>
        <v>0</v>
      </c>
      <c r="P61" s="4"/>
    </row>
    <row r="62" spans="2:16" s="3" customFormat="1" ht="12.75" x14ac:dyDescent="0.2">
      <c r="B62" s="16">
        <f t="shared" si="16"/>
        <v>2056</v>
      </c>
      <c r="C62" s="16">
        <f t="shared" si="16"/>
        <v>82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18">
        <f t="shared" si="8"/>
        <v>0</v>
      </c>
      <c r="J62" s="15">
        <f t="shared" si="14"/>
        <v>39</v>
      </c>
      <c r="K62" s="4">
        <f t="shared" si="9"/>
        <v>0</v>
      </c>
      <c r="L62" s="4">
        <f t="shared" si="10"/>
        <v>0</v>
      </c>
      <c r="M62" s="4">
        <f t="shared" si="12"/>
        <v>0</v>
      </c>
      <c r="N62" s="4"/>
      <c r="O62" s="17">
        <f t="shared" si="13"/>
        <v>0</v>
      </c>
      <c r="P62" s="4"/>
    </row>
    <row r="63" spans="2:16" s="3" customFormat="1" ht="12.75" x14ac:dyDescent="0.2">
      <c r="B63" s="16">
        <f t="shared" si="16"/>
        <v>2057</v>
      </c>
      <c r="C63" s="16">
        <f t="shared" si="16"/>
        <v>83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18">
        <f t="shared" si="8"/>
        <v>0</v>
      </c>
      <c r="J63" s="15">
        <f t="shared" si="14"/>
        <v>40</v>
      </c>
      <c r="K63" s="4">
        <f t="shared" si="9"/>
        <v>0</v>
      </c>
      <c r="L63" s="4">
        <f t="shared" si="10"/>
        <v>0</v>
      </c>
      <c r="M63" s="4">
        <f t="shared" si="12"/>
        <v>0</v>
      </c>
      <c r="N63" s="4"/>
      <c r="O63" s="17">
        <f t="shared" si="13"/>
        <v>0</v>
      </c>
      <c r="P63" s="4"/>
    </row>
    <row r="64" spans="2:16" s="3" customFormat="1" ht="12.75" x14ac:dyDescent="0.2">
      <c r="B64" s="16">
        <f t="shared" si="16"/>
        <v>2058</v>
      </c>
      <c r="C64" s="16">
        <f t="shared" si="16"/>
        <v>84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18">
        <f t="shared" si="8"/>
        <v>0</v>
      </c>
      <c r="J64" s="15">
        <f t="shared" si="14"/>
        <v>41</v>
      </c>
      <c r="K64" s="4">
        <f t="shared" si="9"/>
        <v>0</v>
      </c>
      <c r="L64" s="4">
        <f t="shared" si="10"/>
        <v>0</v>
      </c>
      <c r="M64" s="4">
        <f t="shared" si="12"/>
        <v>0</v>
      </c>
      <c r="N64" s="4"/>
      <c r="O64" s="17">
        <f t="shared" si="13"/>
        <v>0</v>
      </c>
      <c r="P64" s="4"/>
    </row>
    <row r="65" spans="2:16" s="3" customFormat="1" ht="12.75" x14ac:dyDescent="0.2">
      <c r="B65" s="16">
        <f t="shared" si="16"/>
        <v>2059</v>
      </c>
      <c r="C65" s="16">
        <f t="shared" si="16"/>
        <v>85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18">
        <f t="shared" si="8"/>
        <v>0</v>
      </c>
      <c r="J65" s="15">
        <f t="shared" si="14"/>
        <v>42</v>
      </c>
      <c r="K65" s="4">
        <f t="shared" si="9"/>
        <v>0</v>
      </c>
      <c r="L65" s="4">
        <f t="shared" si="10"/>
        <v>0</v>
      </c>
      <c r="M65" s="4">
        <f t="shared" si="12"/>
        <v>0</v>
      </c>
      <c r="N65" s="4"/>
      <c r="O65" s="17">
        <f t="shared" si="13"/>
        <v>0</v>
      </c>
      <c r="P65" s="4"/>
    </row>
    <row r="66" spans="2:16" s="3" customFormat="1" ht="12.75" x14ac:dyDescent="0.2">
      <c r="B66" s="16">
        <f t="shared" si="16"/>
        <v>2060</v>
      </c>
      <c r="C66" s="16">
        <f t="shared" si="16"/>
        <v>86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18">
        <f t="shared" si="8"/>
        <v>0</v>
      </c>
      <c r="J66" s="15">
        <f t="shared" si="14"/>
        <v>43</v>
      </c>
      <c r="K66" s="4">
        <f t="shared" si="9"/>
        <v>0</v>
      </c>
      <c r="L66" s="4">
        <f t="shared" si="10"/>
        <v>0</v>
      </c>
      <c r="M66" s="4">
        <f t="shared" si="12"/>
        <v>0</v>
      </c>
      <c r="N66" s="4"/>
      <c r="O66" s="17">
        <f t="shared" si="13"/>
        <v>0</v>
      </c>
      <c r="P66" s="4"/>
    </row>
    <row r="67" spans="2:16" s="3" customFormat="1" ht="12.75" x14ac:dyDescent="0.2">
      <c r="B67" s="16">
        <f t="shared" si="16"/>
        <v>2061</v>
      </c>
      <c r="C67" s="16">
        <f t="shared" si="16"/>
        <v>87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18">
        <f t="shared" si="8"/>
        <v>0</v>
      </c>
      <c r="J67" s="15">
        <f t="shared" si="14"/>
        <v>44</v>
      </c>
      <c r="K67" s="4">
        <f t="shared" si="9"/>
        <v>0</v>
      </c>
      <c r="L67" s="4">
        <f t="shared" si="10"/>
        <v>0</v>
      </c>
      <c r="M67" s="4">
        <f t="shared" si="12"/>
        <v>0</v>
      </c>
      <c r="N67" s="4"/>
      <c r="O67" s="17">
        <f t="shared" si="13"/>
        <v>0</v>
      </c>
      <c r="P67" s="4"/>
    </row>
    <row r="68" spans="2:16" s="3" customFormat="1" ht="12.75" x14ac:dyDescent="0.2">
      <c r="B68" s="16">
        <f t="shared" si="16"/>
        <v>2062</v>
      </c>
      <c r="C68" s="16">
        <f t="shared" si="16"/>
        <v>88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18">
        <f t="shared" si="8"/>
        <v>0</v>
      </c>
      <c r="J68" s="15">
        <f t="shared" si="14"/>
        <v>45</v>
      </c>
      <c r="K68" s="4">
        <f t="shared" si="9"/>
        <v>0</v>
      </c>
      <c r="L68" s="4">
        <f t="shared" si="10"/>
        <v>0</v>
      </c>
      <c r="M68" s="4">
        <f t="shared" si="12"/>
        <v>0</v>
      </c>
      <c r="N68" s="4"/>
      <c r="O68" s="17">
        <f t="shared" si="13"/>
        <v>0</v>
      </c>
      <c r="P68" s="4"/>
    </row>
    <row r="69" spans="2:16" s="3" customFormat="1" ht="12.75" x14ac:dyDescent="0.2">
      <c r="B69" s="16">
        <f t="shared" si="16"/>
        <v>2063</v>
      </c>
      <c r="C69" s="16">
        <f t="shared" si="16"/>
        <v>89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18">
        <f t="shared" si="8"/>
        <v>0</v>
      </c>
      <c r="J69" s="15">
        <f t="shared" si="14"/>
        <v>46</v>
      </c>
      <c r="K69" s="4">
        <f t="shared" si="9"/>
        <v>0</v>
      </c>
      <c r="L69" s="4">
        <f t="shared" si="10"/>
        <v>0</v>
      </c>
      <c r="M69" s="4">
        <f t="shared" si="12"/>
        <v>0</v>
      </c>
      <c r="N69" s="4"/>
      <c r="O69" s="17">
        <f t="shared" si="13"/>
        <v>0</v>
      </c>
      <c r="P69" s="4"/>
    </row>
    <row r="70" spans="2:16" s="3" customFormat="1" ht="12.75" x14ac:dyDescent="0.2">
      <c r="B70" s="16">
        <f t="shared" si="16"/>
        <v>2064</v>
      </c>
      <c r="C70" s="16">
        <f t="shared" si="16"/>
        <v>90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18">
        <f t="shared" si="8"/>
        <v>0</v>
      </c>
      <c r="J70" s="15">
        <f t="shared" si="14"/>
        <v>47</v>
      </c>
      <c r="K70" s="4">
        <f t="shared" si="9"/>
        <v>0</v>
      </c>
      <c r="L70" s="4">
        <f t="shared" si="10"/>
        <v>0</v>
      </c>
      <c r="M70" s="4">
        <f t="shared" si="12"/>
        <v>0</v>
      </c>
      <c r="N70" s="4"/>
      <c r="O70" s="17">
        <f t="shared" si="13"/>
        <v>0</v>
      </c>
      <c r="P70" s="4"/>
    </row>
    <row r="71" spans="2:16" s="3" customFormat="1" ht="12.75" x14ac:dyDescent="0.2">
      <c r="B71" s="16">
        <f t="shared" si="16"/>
        <v>2065</v>
      </c>
      <c r="C71" s="16">
        <f t="shared" si="16"/>
        <v>91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18">
        <f t="shared" si="8"/>
        <v>0</v>
      </c>
      <c r="J71" s="15">
        <f t="shared" si="14"/>
        <v>48</v>
      </c>
      <c r="K71" s="4">
        <f t="shared" si="9"/>
        <v>0</v>
      </c>
      <c r="L71" s="4">
        <f t="shared" si="10"/>
        <v>0</v>
      </c>
      <c r="M71" s="4">
        <f t="shared" si="12"/>
        <v>0</v>
      </c>
      <c r="N71" s="4"/>
      <c r="O71" s="17">
        <f t="shared" si="13"/>
        <v>0</v>
      </c>
      <c r="P71" s="4"/>
    </row>
    <row r="72" spans="2:16" s="3" customFormat="1" ht="12.75" x14ac:dyDescent="0.2">
      <c r="B72" s="16">
        <f t="shared" ref="B72:C87" si="17">B71+1</f>
        <v>2066</v>
      </c>
      <c r="C72" s="16">
        <f t="shared" si="17"/>
        <v>92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18">
        <f t="shared" si="8"/>
        <v>0</v>
      </c>
      <c r="J72" s="15">
        <f t="shared" si="14"/>
        <v>49</v>
      </c>
      <c r="K72" s="4">
        <f t="shared" si="9"/>
        <v>0</v>
      </c>
      <c r="L72" s="4">
        <f t="shared" si="10"/>
        <v>0</v>
      </c>
      <c r="M72" s="4">
        <f t="shared" si="12"/>
        <v>0</v>
      </c>
      <c r="N72" s="4"/>
      <c r="O72" s="17">
        <f t="shared" si="13"/>
        <v>0</v>
      </c>
      <c r="P72" s="4"/>
    </row>
    <row r="73" spans="2:16" s="3" customFormat="1" ht="12.75" x14ac:dyDescent="0.2">
      <c r="B73" s="16">
        <f t="shared" si="17"/>
        <v>2067</v>
      </c>
      <c r="C73" s="16">
        <f t="shared" si="17"/>
        <v>93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18">
        <f t="shared" si="8"/>
        <v>0</v>
      </c>
      <c r="J73" s="15">
        <f t="shared" si="14"/>
        <v>50</v>
      </c>
      <c r="K73" s="4">
        <f t="shared" si="9"/>
        <v>0</v>
      </c>
      <c r="L73" s="4">
        <f t="shared" si="10"/>
        <v>0</v>
      </c>
      <c r="M73" s="4">
        <f t="shared" si="12"/>
        <v>0</v>
      </c>
      <c r="N73" s="4"/>
      <c r="O73" s="17">
        <f t="shared" si="13"/>
        <v>0</v>
      </c>
      <c r="P73" s="4"/>
    </row>
    <row r="74" spans="2:16" s="3" customFormat="1" ht="12.75" x14ac:dyDescent="0.2">
      <c r="B74" s="16">
        <f t="shared" si="17"/>
        <v>2068</v>
      </c>
      <c r="C74" s="16">
        <f t="shared" si="17"/>
        <v>94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18">
        <f t="shared" si="8"/>
        <v>0</v>
      </c>
      <c r="J74" s="15">
        <f t="shared" si="14"/>
        <v>51</v>
      </c>
      <c r="K74" s="4">
        <f t="shared" si="9"/>
        <v>0</v>
      </c>
      <c r="L74" s="4">
        <f t="shared" si="10"/>
        <v>0</v>
      </c>
      <c r="M74" s="4">
        <f t="shared" si="12"/>
        <v>0</v>
      </c>
      <c r="N74" s="4"/>
      <c r="O74" s="17">
        <f t="shared" si="13"/>
        <v>0</v>
      </c>
      <c r="P74" s="4"/>
    </row>
    <row r="75" spans="2:16" s="3" customFormat="1" ht="12.75" x14ac:dyDescent="0.2">
      <c r="B75" s="16">
        <f t="shared" si="17"/>
        <v>2069</v>
      </c>
      <c r="C75" s="16">
        <f t="shared" si="17"/>
        <v>95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18">
        <f t="shared" si="8"/>
        <v>0</v>
      </c>
      <c r="J75" s="15">
        <f t="shared" si="14"/>
        <v>52</v>
      </c>
      <c r="K75" s="4">
        <f t="shared" si="9"/>
        <v>0</v>
      </c>
      <c r="L75" s="4">
        <f t="shared" si="10"/>
        <v>0</v>
      </c>
      <c r="M75" s="4">
        <f t="shared" si="12"/>
        <v>0</v>
      </c>
      <c r="N75" s="4"/>
      <c r="O75" s="17">
        <f t="shared" si="13"/>
        <v>0</v>
      </c>
      <c r="P75" s="4"/>
    </row>
    <row r="76" spans="2:16" s="3" customFormat="1" ht="12.75" x14ac:dyDescent="0.2">
      <c r="B76" s="16">
        <f t="shared" si="17"/>
        <v>2070</v>
      </c>
      <c r="C76" s="16">
        <f t="shared" si="17"/>
        <v>96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18">
        <f t="shared" si="8"/>
        <v>0</v>
      </c>
      <c r="J76" s="15">
        <f t="shared" si="14"/>
        <v>53</v>
      </c>
      <c r="K76" s="4">
        <f t="shared" si="9"/>
        <v>0</v>
      </c>
      <c r="L76" s="4">
        <f t="shared" si="10"/>
        <v>0</v>
      </c>
      <c r="M76" s="4">
        <f t="shared" si="12"/>
        <v>0</v>
      </c>
      <c r="N76" s="4"/>
      <c r="O76" s="17">
        <f t="shared" si="13"/>
        <v>0</v>
      </c>
      <c r="P76" s="4"/>
    </row>
    <row r="77" spans="2:16" s="3" customFormat="1" ht="12.75" x14ac:dyDescent="0.2">
      <c r="B77" s="16">
        <f t="shared" si="17"/>
        <v>2071</v>
      </c>
      <c r="C77" s="16">
        <f t="shared" si="17"/>
        <v>97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18">
        <f t="shared" si="8"/>
        <v>0</v>
      </c>
      <c r="J77" s="15">
        <f t="shared" si="14"/>
        <v>54</v>
      </c>
      <c r="K77" s="4">
        <f t="shared" si="9"/>
        <v>0</v>
      </c>
      <c r="L77" s="4">
        <f t="shared" si="10"/>
        <v>0</v>
      </c>
      <c r="M77" s="4">
        <f t="shared" si="12"/>
        <v>0</v>
      </c>
      <c r="N77" s="4"/>
      <c r="O77" s="17">
        <f t="shared" si="13"/>
        <v>0</v>
      </c>
      <c r="P77" s="4"/>
    </row>
    <row r="78" spans="2:16" s="3" customFormat="1" ht="12.75" x14ac:dyDescent="0.2">
      <c r="B78" s="16">
        <f t="shared" si="17"/>
        <v>2072</v>
      </c>
      <c r="C78" s="16">
        <f t="shared" si="17"/>
        <v>98</v>
      </c>
      <c r="D78" s="4">
        <v>0</v>
      </c>
      <c r="E78" s="4">
        <v>0</v>
      </c>
      <c r="F78" s="4">
        <v>0</v>
      </c>
      <c r="G78" s="4">
        <v>0</v>
      </c>
      <c r="H78" s="4">
        <v>0</v>
      </c>
      <c r="I78" s="18">
        <f t="shared" si="8"/>
        <v>0</v>
      </c>
      <c r="J78" s="15">
        <f t="shared" si="14"/>
        <v>55</v>
      </c>
      <c r="K78" s="4">
        <f t="shared" si="9"/>
        <v>0</v>
      </c>
      <c r="L78" s="4">
        <f t="shared" si="10"/>
        <v>0</v>
      </c>
      <c r="M78" s="4">
        <f t="shared" si="12"/>
        <v>0</v>
      </c>
      <c r="N78" s="4"/>
      <c r="O78" s="17">
        <f t="shared" si="13"/>
        <v>0</v>
      </c>
      <c r="P78" s="4"/>
    </row>
    <row r="79" spans="2:16" s="3" customFormat="1" ht="12.75" x14ac:dyDescent="0.2">
      <c r="B79" s="16">
        <f t="shared" si="17"/>
        <v>2073</v>
      </c>
      <c r="C79" s="16">
        <f t="shared" si="17"/>
        <v>99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18">
        <f t="shared" si="8"/>
        <v>0</v>
      </c>
      <c r="J79" s="15">
        <f t="shared" si="14"/>
        <v>56</v>
      </c>
      <c r="K79" s="4">
        <f t="shared" si="9"/>
        <v>0</v>
      </c>
      <c r="L79" s="4">
        <f t="shared" si="10"/>
        <v>0</v>
      </c>
      <c r="M79" s="4">
        <f t="shared" si="12"/>
        <v>0</v>
      </c>
      <c r="N79" s="4"/>
      <c r="O79" s="17">
        <f t="shared" si="13"/>
        <v>0</v>
      </c>
      <c r="P79" s="4"/>
    </row>
    <row r="80" spans="2:16" s="3" customFormat="1" ht="12.75" x14ac:dyDescent="0.2">
      <c r="B80" s="16">
        <f t="shared" si="17"/>
        <v>2074</v>
      </c>
      <c r="C80" s="16">
        <f t="shared" si="17"/>
        <v>100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18">
        <f t="shared" si="8"/>
        <v>0</v>
      </c>
      <c r="J80" s="15">
        <f t="shared" si="14"/>
        <v>57</v>
      </c>
      <c r="K80" s="4">
        <f t="shared" si="9"/>
        <v>0</v>
      </c>
      <c r="L80" s="4">
        <f t="shared" si="10"/>
        <v>0</v>
      </c>
      <c r="M80" s="4">
        <f t="shared" si="12"/>
        <v>0</v>
      </c>
      <c r="N80" s="4"/>
      <c r="O80" s="17">
        <f t="shared" si="13"/>
        <v>0</v>
      </c>
      <c r="P80" s="4"/>
    </row>
    <row r="81" spans="2:16" s="3" customFormat="1" ht="12.75" x14ac:dyDescent="0.2">
      <c r="B81" s="16">
        <f t="shared" si="17"/>
        <v>2075</v>
      </c>
      <c r="C81" s="16">
        <f t="shared" si="17"/>
        <v>101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18">
        <f t="shared" si="8"/>
        <v>0</v>
      </c>
      <c r="J81" s="15">
        <f t="shared" si="14"/>
        <v>58</v>
      </c>
      <c r="K81" s="4">
        <f t="shared" si="9"/>
        <v>0</v>
      </c>
      <c r="L81" s="4">
        <f t="shared" si="10"/>
        <v>0</v>
      </c>
      <c r="M81" s="4">
        <f t="shared" si="12"/>
        <v>0</v>
      </c>
      <c r="N81" s="4"/>
      <c r="O81" s="17">
        <f t="shared" si="13"/>
        <v>0</v>
      </c>
      <c r="P81" s="4"/>
    </row>
    <row r="82" spans="2:16" s="3" customFormat="1" ht="12.75" x14ac:dyDescent="0.2">
      <c r="B82" s="16">
        <f t="shared" si="17"/>
        <v>2076</v>
      </c>
      <c r="C82" s="16">
        <f t="shared" si="17"/>
        <v>102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18">
        <f t="shared" si="8"/>
        <v>0</v>
      </c>
      <c r="J82" s="15">
        <f t="shared" si="14"/>
        <v>59</v>
      </c>
      <c r="K82" s="4">
        <f t="shared" si="9"/>
        <v>0</v>
      </c>
      <c r="L82" s="4">
        <f t="shared" si="10"/>
        <v>0</v>
      </c>
      <c r="M82" s="4">
        <f t="shared" si="12"/>
        <v>0</v>
      </c>
      <c r="N82" s="4"/>
      <c r="O82" s="17">
        <f t="shared" si="13"/>
        <v>0</v>
      </c>
      <c r="P82" s="4"/>
    </row>
    <row r="83" spans="2:16" s="3" customFormat="1" ht="12.75" x14ac:dyDescent="0.2">
      <c r="B83" s="16">
        <f t="shared" si="17"/>
        <v>2077</v>
      </c>
      <c r="C83" s="16">
        <f t="shared" si="17"/>
        <v>103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18">
        <f t="shared" si="8"/>
        <v>0</v>
      </c>
      <c r="J83" s="15">
        <f t="shared" si="14"/>
        <v>60</v>
      </c>
      <c r="K83" s="4">
        <f t="shared" si="9"/>
        <v>0</v>
      </c>
      <c r="L83" s="4">
        <f t="shared" si="10"/>
        <v>0</v>
      </c>
      <c r="M83" s="4">
        <f t="shared" si="12"/>
        <v>0</v>
      </c>
      <c r="N83" s="4"/>
      <c r="O83" s="17">
        <f t="shared" si="13"/>
        <v>0</v>
      </c>
      <c r="P83" s="4"/>
    </row>
    <row r="84" spans="2:16" s="3" customFormat="1" ht="12.75" x14ac:dyDescent="0.2">
      <c r="B84" s="16">
        <f t="shared" si="17"/>
        <v>2078</v>
      </c>
      <c r="C84" s="16">
        <f t="shared" si="17"/>
        <v>104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18">
        <f t="shared" si="8"/>
        <v>0</v>
      </c>
      <c r="J84" s="15">
        <f t="shared" si="14"/>
        <v>61</v>
      </c>
      <c r="K84" s="4">
        <f t="shared" si="9"/>
        <v>0</v>
      </c>
      <c r="L84" s="4">
        <f t="shared" si="10"/>
        <v>0</v>
      </c>
      <c r="M84" s="4">
        <f t="shared" si="12"/>
        <v>0</v>
      </c>
      <c r="N84" s="4"/>
      <c r="O84" s="17">
        <f t="shared" si="13"/>
        <v>0</v>
      </c>
      <c r="P84" s="4"/>
    </row>
    <row r="85" spans="2:16" s="3" customFormat="1" ht="12.75" x14ac:dyDescent="0.2">
      <c r="B85" s="16">
        <f t="shared" si="17"/>
        <v>2079</v>
      </c>
      <c r="C85" s="16">
        <f t="shared" si="17"/>
        <v>105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18">
        <f t="shared" si="8"/>
        <v>0</v>
      </c>
      <c r="J85" s="15">
        <f t="shared" si="14"/>
        <v>62</v>
      </c>
      <c r="K85" s="4">
        <f t="shared" si="9"/>
        <v>0</v>
      </c>
      <c r="L85" s="4">
        <f t="shared" si="10"/>
        <v>0</v>
      </c>
      <c r="M85" s="4">
        <f t="shared" si="12"/>
        <v>0</v>
      </c>
      <c r="N85" s="4"/>
      <c r="O85" s="17">
        <f t="shared" si="13"/>
        <v>0</v>
      </c>
      <c r="P85" s="4"/>
    </row>
    <row r="86" spans="2:16" s="3" customFormat="1" ht="12.75" x14ac:dyDescent="0.2">
      <c r="B86" s="16">
        <f t="shared" si="17"/>
        <v>2080</v>
      </c>
      <c r="C86" s="16">
        <f t="shared" si="17"/>
        <v>106</v>
      </c>
      <c r="D86" s="4">
        <v>0</v>
      </c>
      <c r="E86" s="4">
        <v>0</v>
      </c>
      <c r="F86" s="4">
        <v>0</v>
      </c>
      <c r="G86" s="4">
        <v>0</v>
      </c>
      <c r="H86" s="4">
        <v>0</v>
      </c>
      <c r="I86" s="18">
        <f t="shared" si="8"/>
        <v>0</v>
      </c>
      <c r="J86" s="15">
        <f t="shared" si="14"/>
        <v>63</v>
      </c>
      <c r="K86" s="4">
        <f t="shared" si="9"/>
        <v>0</v>
      </c>
      <c r="L86" s="4">
        <f t="shared" si="10"/>
        <v>0</v>
      </c>
      <c r="M86" s="4">
        <f t="shared" si="12"/>
        <v>0</v>
      </c>
      <c r="N86" s="4"/>
      <c r="O86" s="17">
        <f t="shared" si="13"/>
        <v>0</v>
      </c>
      <c r="P86" s="4"/>
    </row>
    <row r="87" spans="2:16" s="3" customFormat="1" ht="12.75" x14ac:dyDescent="0.2">
      <c r="B87" s="16">
        <f t="shared" si="17"/>
        <v>2081</v>
      </c>
      <c r="C87" s="16">
        <f t="shared" si="17"/>
        <v>107</v>
      </c>
      <c r="D87" s="4">
        <v>0</v>
      </c>
      <c r="E87" s="4">
        <v>0</v>
      </c>
      <c r="F87" s="4">
        <v>0</v>
      </c>
      <c r="G87" s="4">
        <v>0</v>
      </c>
      <c r="H87" s="4">
        <v>0</v>
      </c>
      <c r="I87" s="18">
        <f t="shared" ref="I87:I95" si="18">SUM(D87:H87)</f>
        <v>0</v>
      </c>
      <c r="J87" s="15">
        <f t="shared" si="14"/>
        <v>64</v>
      </c>
      <c r="K87" s="4">
        <f t="shared" ref="K87:K95" si="19">ROUND((I87*(1+$O$3)^J87),0)</f>
        <v>0</v>
      </c>
      <c r="L87" s="4">
        <f t="shared" ref="L87:L95" si="20">ROUND(K87/((1+O$2)^J87),0)</f>
        <v>0</v>
      </c>
      <c r="M87" s="4">
        <f t="shared" si="12"/>
        <v>0</v>
      </c>
      <c r="N87" s="4"/>
      <c r="O87" s="17">
        <f t="shared" si="13"/>
        <v>0</v>
      </c>
      <c r="P87" s="4"/>
    </row>
    <row r="88" spans="2:16" s="3" customFormat="1" ht="12.75" x14ac:dyDescent="0.2">
      <c r="B88" s="16">
        <f t="shared" ref="B88:C95" si="21">B87+1</f>
        <v>2082</v>
      </c>
      <c r="C88" s="16">
        <f t="shared" si="21"/>
        <v>108</v>
      </c>
      <c r="D88" s="4">
        <v>0</v>
      </c>
      <c r="E88" s="4">
        <v>0</v>
      </c>
      <c r="F88" s="4">
        <v>0</v>
      </c>
      <c r="G88" s="4">
        <v>0</v>
      </c>
      <c r="H88" s="4">
        <v>0</v>
      </c>
      <c r="I88" s="18">
        <f t="shared" si="18"/>
        <v>0</v>
      </c>
      <c r="J88" s="15">
        <f t="shared" si="14"/>
        <v>65</v>
      </c>
      <c r="K88" s="4">
        <f t="shared" si="19"/>
        <v>0</v>
      </c>
      <c r="L88" s="4">
        <f t="shared" si="20"/>
        <v>0</v>
      </c>
      <c r="M88" s="4">
        <f t="shared" ref="M88:M95" si="22">M87+L88</f>
        <v>0</v>
      </c>
      <c r="N88" s="4"/>
      <c r="O88" s="17">
        <f t="shared" ref="O88:O95" si="23">O87+L88</f>
        <v>0</v>
      </c>
      <c r="P88" s="4"/>
    </row>
    <row r="89" spans="2:16" s="3" customFormat="1" ht="12.75" x14ac:dyDescent="0.2">
      <c r="B89" s="16">
        <f t="shared" si="21"/>
        <v>2083</v>
      </c>
      <c r="C89" s="16">
        <f t="shared" si="21"/>
        <v>109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18">
        <f t="shared" si="18"/>
        <v>0</v>
      </c>
      <c r="J89" s="15">
        <f t="shared" ref="J89:J95" si="24">J88+1</f>
        <v>66</v>
      </c>
      <c r="K89" s="4">
        <f t="shared" si="19"/>
        <v>0</v>
      </c>
      <c r="L89" s="4">
        <f t="shared" si="20"/>
        <v>0</v>
      </c>
      <c r="M89" s="4">
        <f t="shared" si="22"/>
        <v>0</v>
      </c>
      <c r="N89" s="4"/>
      <c r="O89" s="17">
        <f t="shared" si="23"/>
        <v>0</v>
      </c>
      <c r="P89" s="4"/>
    </row>
    <row r="90" spans="2:16" s="3" customFormat="1" ht="12.75" x14ac:dyDescent="0.2">
      <c r="B90" s="16">
        <f t="shared" si="21"/>
        <v>2084</v>
      </c>
      <c r="C90" s="16">
        <f t="shared" si="21"/>
        <v>110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18">
        <f t="shared" si="18"/>
        <v>0</v>
      </c>
      <c r="J90" s="15">
        <f t="shared" si="24"/>
        <v>67</v>
      </c>
      <c r="K90" s="4">
        <f t="shared" si="19"/>
        <v>0</v>
      </c>
      <c r="L90" s="4">
        <f t="shared" si="20"/>
        <v>0</v>
      </c>
      <c r="M90" s="4">
        <f t="shared" si="22"/>
        <v>0</v>
      </c>
      <c r="N90" s="4"/>
      <c r="O90" s="17">
        <f t="shared" si="23"/>
        <v>0</v>
      </c>
      <c r="P90" s="4"/>
    </row>
    <row r="91" spans="2:16" s="3" customFormat="1" ht="12.75" x14ac:dyDescent="0.2">
      <c r="B91" s="16">
        <f t="shared" si="21"/>
        <v>2085</v>
      </c>
      <c r="C91" s="16">
        <f t="shared" si="21"/>
        <v>111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18">
        <f t="shared" si="18"/>
        <v>0</v>
      </c>
      <c r="J91" s="15">
        <f t="shared" si="24"/>
        <v>68</v>
      </c>
      <c r="K91" s="4">
        <f t="shared" si="19"/>
        <v>0</v>
      </c>
      <c r="L91" s="4">
        <f t="shared" si="20"/>
        <v>0</v>
      </c>
      <c r="M91" s="4">
        <f t="shared" si="22"/>
        <v>0</v>
      </c>
      <c r="N91" s="4"/>
      <c r="O91" s="17">
        <f t="shared" si="23"/>
        <v>0</v>
      </c>
      <c r="P91" s="4"/>
    </row>
    <row r="92" spans="2:16" s="3" customFormat="1" ht="12.75" x14ac:dyDescent="0.2">
      <c r="B92" s="16">
        <f t="shared" si="21"/>
        <v>2086</v>
      </c>
      <c r="C92" s="16">
        <f t="shared" si="21"/>
        <v>112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18">
        <f t="shared" si="18"/>
        <v>0</v>
      </c>
      <c r="J92" s="15">
        <f t="shared" si="24"/>
        <v>69</v>
      </c>
      <c r="K92" s="4">
        <f t="shared" si="19"/>
        <v>0</v>
      </c>
      <c r="L92" s="4">
        <f t="shared" si="20"/>
        <v>0</v>
      </c>
      <c r="M92" s="4">
        <f t="shared" si="22"/>
        <v>0</v>
      </c>
      <c r="N92" s="4"/>
      <c r="O92" s="17">
        <f t="shared" si="23"/>
        <v>0</v>
      </c>
      <c r="P92" s="4"/>
    </row>
    <row r="93" spans="2:16" s="3" customFormat="1" ht="12.75" x14ac:dyDescent="0.2">
      <c r="B93" s="16">
        <f t="shared" si="21"/>
        <v>2087</v>
      </c>
      <c r="C93" s="16">
        <f t="shared" si="21"/>
        <v>113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18">
        <f t="shared" si="18"/>
        <v>0</v>
      </c>
      <c r="J93" s="15">
        <f t="shared" si="24"/>
        <v>70</v>
      </c>
      <c r="K93" s="4">
        <f t="shared" si="19"/>
        <v>0</v>
      </c>
      <c r="L93" s="4">
        <f t="shared" si="20"/>
        <v>0</v>
      </c>
      <c r="M93" s="4">
        <f t="shared" si="22"/>
        <v>0</v>
      </c>
      <c r="N93" s="4"/>
      <c r="O93" s="17">
        <f t="shared" si="23"/>
        <v>0</v>
      </c>
      <c r="P93" s="4"/>
    </row>
    <row r="94" spans="2:16" s="3" customFormat="1" ht="12.75" x14ac:dyDescent="0.2">
      <c r="B94" s="16">
        <f t="shared" si="21"/>
        <v>2088</v>
      </c>
      <c r="C94" s="16">
        <f t="shared" si="21"/>
        <v>114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18">
        <f t="shared" si="18"/>
        <v>0</v>
      </c>
      <c r="J94" s="15">
        <f t="shared" si="24"/>
        <v>71</v>
      </c>
      <c r="K94" s="4">
        <f t="shared" si="19"/>
        <v>0</v>
      </c>
      <c r="L94" s="4">
        <f t="shared" si="20"/>
        <v>0</v>
      </c>
      <c r="M94" s="4">
        <f t="shared" si="22"/>
        <v>0</v>
      </c>
      <c r="N94" s="4"/>
      <c r="O94" s="17">
        <f t="shared" si="23"/>
        <v>0</v>
      </c>
      <c r="P94" s="4"/>
    </row>
    <row r="95" spans="2:16" s="3" customFormat="1" ht="12.75" x14ac:dyDescent="0.2">
      <c r="B95" s="16">
        <f t="shared" si="21"/>
        <v>2089</v>
      </c>
      <c r="C95" s="16">
        <f t="shared" si="21"/>
        <v>115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18">
        <f t="shared" si="18"/>
        <v>0</v>
      </c>
      <c r="J95" s="15">
        <f t="shared" si="24"/>
        <v>72</v>
      </c>
      <c r="K95" s="4">
        <f t="shared" si="19"/>
        <v>0</v>
      </c>
      <c r="L95" s="4">
        <f t="shared" si="20"/>
        <v>0</v>
      </c>
      <c r="M95" s="4">
        <f t="shared" si="22"/>
        <v>0</v>
      </c>
      <c r="N95" s="4"/>
      <c r="O95" s="17">
        <f t="shared" si="23"/>
        <v>0</v>
      </c>
      <c r="P95" s="4"/>
    </row>
    <row r="96" spans="2:16" s="3" customFormat="1" ht="6.75" customHeight="1" x14ac:dyDescent="0.35">
      <c r="B96" s="16"/>
      <c r="C96" s="16"/>
      <c r="D96" s="13">
        <v>0</v>
      </c>
      <c r="E96" s="13">
        <v>0</v>
      </c>
      <c r="F96" s="13">
        <v>0</v>
      </c>
      <c r="G96" s="13"/>
      <c r="H96" s="13">
        <v>0</v>
      </c>
      <c r="I96" s="14">
        <v>0</v>
      </c>
      <c r="J96" s="15"/>
      <c r="K96" s="13">
        <v>0</v>
      </c>
      <c r="L96" s="13">
        <v>0</v>
      </c>
      <c r="M96" s="13">
        <v>0</v>
      </c>
      <c r="N96" s="4"/>
      <c r="P96" s="4"/>
    </row>
    <row r="97" spans="2:16" s="3" customFormat="1" ht="15" x14ac:dyDescent="0.35">
      <c r="B97" s="3" t="s">
        <v>1</v>
      </c>
      <c r="D97" s="13">
        <f>SUM(D23:D96)</f>
        <v>0</v>
      </c>
      <c r="E97" s="13">
        <f>SUM(E23:E96)</f>
        <v>0</v>
      </c>
      <c r="F97" s="13">
        <f>SUM(F23:F96)</f>
        <v>0</v>
      </c>
      <c r="G97" s="13">
        <f>SUM(G23:G95)</f>
        <v>0</v>
      </c>
      <c r="H97" s="13">
        <f>SUM(H23:H96)</f>
        <v>0</v>
      </c>
      <c r="I97" s="14">
        <f>SUM(D97:H97)</f>
        <v>0</v>
      </c>
      <c r="J97" s="13"/>
      <c r="K97" s="13">
        <f>SUM(K23:K95)</f>
        <v>0</v>
      </c>
      <c r="L97" s="13">
        <f>SUM(L23:L95)</f>
        <v>0</v>
      </c>
      <c r="M97" s="13">
        <f>M95</f>
        <v>0</v>
      </c>
      <c r="N97" s="4"/>
      <c r="P97" s="4"/>
    </row>
    <row r="98" spans="2:16" s="3" customFormat="1" ht="15" x14ac:dyDescent="0.35">
      <c r="B98" s="3" t="s">
        <v>0</v>
      </c>
      <c r="C98" s="12"/>
      <c r="D98" s="10">
        <f>D20+D97</f>
        <v>0</v>
      </c>
      <c r="E98" s="10">
        <f>E20+E97</f>
        <v>0</v>
      </c>
      <c r="F98" s="10">
        <f>F20+F97</f>
        <v>0</v>
      </c>
      <c r="G98" s="10">
        <f>G20+G97</f>
        <v>0</v>
      </c>
      <c r="H98" s="10">
        <f>H20+H97</f>
        <v>0</v>
      </c>
      <c r="I98" s="11">
        <f>SUM(D98:H98)</f>
        <v>0</v>
      </c>
      <c r="J98" s="4"/>
      <c r="K98" s="10">
        <f>K97+K20</f>
        <v>0</v>
      </c>
      <c r="L98" s="10">
        <f>L97+L20</f>
        <v>0</v>
      </c>
      <c r="M98" s="9">
        <f>M97+M20</f>
        <v>0</v>
      </c>
      <c r="N98" s="4"/>
      <c r="P98" s="4"/>
    </row>
    <row r="99" spans="2:16" s="3" customFormat="1" ht="12.75" x14ac:dyDescent="0.2"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P99" s="4"/>
    </row>
    <row r="100" spans="2:16" s="7" customFormat="1" ht="13.5" thickBot="1" x14ac:dyDescent="0.25"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P100" s="8"/>
    </row>
    <row r="101" spans="2:16" s="3" customFormat="1" ht="12.75" x14ac:dyDescent="0.2">
      <c r="B101" s="6"/>
      <c r="C101" s="6"/>
      <c r="D101" s="5"/>
      <c r="E101" s="5"/>
      <c r="F101" s="5"/>
      <c r="G101" s="5"/>
      <c r="H101" s="5"/>
      <c r="I101" s="5"/>
      <c r="J101" s="4"/>
      <c r="K101" s="4"/>
      <c r="L101" s="4"/>
      <c r="M101" s="4"/>
      <c r="N101" s="4"/>
      <c r="P101" s="4"/>
    </row>
    <row r="102" spans="2:16" s="3" customFormat="1" ht="12.75" x14ac:dyDescent="0.2">
      <c r="B102" s="6"/>
      <c r="C102" s="6"/>
      <c r="D102" s="5"/>
      <c r="E102" s="5"/>
      <c r="F102" s="5"/>
      <c r="G102" s="5"/>
      <c r="H102" s="5"/>
      <c r="I102" s="5"/>
      <c r="J102" s="4"/>
      <c r="K102" s="4"/>
      <c r="L102" s="4"/>
      <c r="M102" s="4"/>
      <c r="N102" s="4"/>
      <c r="P102" s="4"/>
    </row>
    <row r="103" spans="2:16" s="3" customFormat="1" ht="12.75" x14ac:dyDescent="0.2">
      <c r="B103" s="6"/>
      <c r="C103" s="6"/>
      <c r="D103" s="5"/>
      <c r="E103" s="5"/>
      <c r="F103" s="5"/>
      <c r="G103" s="5"/>
      <c r="H103" s="5"/>
      <c r="I103" s="5"/>
      <c r="J103" s="4"/>
      <c r="K103" s="4"/>
      <c r="L103" s="4"/>
      <c r="M103" s="4"/>
      <c r="N103" s="4"/>
      <c r="P103" s="4"/>
    </row>
    <row r="104" spans="2:16" s="3" customFormat="1" ht="12.75" x14ac:dyDescent="0.2">
      <c r="B104" s="6"/>
      <c r="C104" s="6"/>
      <c r="D104" s="5"/>
      <c r="E104" s="5"/>
      <c r="F104" s="5"/>
      <c r="G104" s="5"/>
      <c r="H104" s="5"/>
      <c r="I104" s="5"/>
      <c r="J104" s="4"/>
      <c r="K104" s="4"/>
      <c r="L104" s="4"/>
      <c r="M104" s="4"/>
      <c r="N104" s="4"/>
      <c r="P104" s="4"/>
    </row>
    <row r="105" spans="2:16" s="3" customFormat="1" ht="12.75" x14ac:dyDescent="0.2"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P105" s="4"/>
    </row>
    <row r="106" spans="2:16" s="3" customFormat="1" ht="12.75" x14ac:dyDescent="0.2"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P106" s="4"/>
    </row>
    <row r="107" spans="2:16" s="3" customFormat="1" ht="12.75" x14ac:dyDescent="0.2"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P107" s="4"/>
    </row>
    <row r="108" spans="2:16" s="3" customFormat="1" ht="12.75" x14ac:dyDescent="0.2"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P108" s="4"/>
    </row>
    <row r="109" spans="2:16" x14ac:dyDescent="0.25"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P109" s="2"/>
    </row>
    <row r="110" spans="2:16" x14ac:dyDescent="0.25"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P110" s="2"/>
    </row>
  </sheetData>
  <mergeCells count="3">
    <mergeCell ref="A3:E3"/>
    <mergeCell ref="D8:I8"/>
    <mergeCell ref="D22:I22"/>
  </mergeCells>
  <printOptions horizontalCentered="1"/>
  <pageMargins left="0.45" right="0.45" top="0.75" bottom="0.75" header="0.3" footer="0.3"/>
  <pageSetup orientation="landscape" r:id="rId1"/>
  <headerFooter scaleWithDoc="0">
    <oddHeader xml:space="preserve">&amp;R
</oddHeader>
    <oddFooter>&amp;L&amp;"Times New Roman,Regular"&amp;9Case
&amp;A &amp;C&amp;"Times New Roman,Regular"&amp;9Page &amp;P of &amp;N
CONFIDENTIAL&amp;R&amp;10&amp;G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10"/>
  <sheetViews>
    <sheetView zoomScaleNormal="100" workbookViewId="0">
      <selection activeCell="F30" sqref="F30"/>
    </sheetView>
  </sheetViews>
  <sheetFormatPr defaultRowHeight="15.75" x14ac:dyDescent="0.25"/>
  <cols>
    <col min="1" max="1" width="2.625" style="1" customWidth="1"/>
    <col min="2" max="2" width="9.125" style="1" customWidth="1"/>
    <col min="3" max="3" width="6.875" style="1" customWidth="1"/>
    <col min="4" max="6" width="10.625" style="1" customWidth="1"/>
    <col min="7" max="8" width="10.625" style="1" hidden="1" customWidth="1"/>
    <col min="9" max="9" width="11.625" style="1" customWidth="1"/>
    <col min="10" max="10" width="7.25" style="1" customWidth="1"/>
    <col min="11" max="13" width="11.625" style="1" customWidth="1"/>
    <col min="14" max="14" width="1.625" style="1" customWidth="1"/>
    <col min="15" max="15" width="11.625" style="1" customWidth="1"/>
    <col min="16" max="16" width="1.625" style="1" customWidth="1"/>
    <col min="17" max="16384" width="9" style="1"/>
  </cols>
  <sheetData>
    <row r="1" spans="1:17" ht="20.25" x14ac:dyDescent="0.3">
      <c r="A1" s="34" t="s">
        <v>21</v>
      </c>
      <c r="B1" s="33"/>
      <c r="C1" s="33"/>
      <c r="D1" s="33"/>
      <c r="E1" s="33"/>
      <c r="F1" s="33"/>
      <c r="G1" s="33"/>
      <c r="H1" s="33"/>
      <c r="K1" s="32" t="s">
        <v>20</v>
      </c>
      <c r="L1" s="31"/>
      <c r="O1" s="30">
        <v>0</v>
      </c>
    </row>
    <row r="2" spans="1:17" ht="18.75" x14ac:dyDescent="0.3">
      <c r="A2" s="29" t="s">
        <v>19</v>
      </c>
      <c r="B2" s="27"/>
      <c r="C2" s="27"/>
      <c r="D2" s="27"/>
      <c r="E2" s="27"/>
      <c r="F2" s="27"/>
      <c r="G2" s="27"/>
      <c r="H2" s="27"/>
      <c r="K2" s="28" t="s">
        <v>18</v>
      </c>
      <c r="L2" s="3"/>
      <c r="O2" s="35"/>
      <c r="Q2" s="24" t="s">
        <v>22</v>
      </c>
    </row>
    <row r="3" spans="1:17" ht="18.75" x14ac:dyDescent="0.3">
      <c r="A3" s="39" t="s">
        <v>23</v>
      </c>
      <c r="B3" s="39"/>
      <c r="C3" s="39"/>
      <c r="D3" s="39"/>
      <c r="E3" s="39"/>
      <c r="F3" s="27"/>
      <c r="G3" s="27"/>
      <c r="H3" s="27"/>
      <c r="K3" s="26" t="s">
        <v>17</v>
      </c>
      <c r="L3" s="6"/>
      <c r="M3" s="25"/>
      <c r="N3" s="25"/>
      <c r="O3" s="35"/>
      <c r="Q3" s="24" t="s">
        <v>22</v>
      </c>
    </row>
    <row r="4" spans="1:17" s="23" customFormat="1" ht="16.5" thickBot="1" x14ac:dyDescent="0.3"/>
    <row r="5" spans="1:17" s="22" customFormat="1" x14ac:dyDescent="0.25"/>
    <row r="6" spans="1:17" x14ac:dyDescent="0.25">
      <c r="N6" s="22"/>
      <c r="P6" s="22"/>
    </row>
    <row r="7" spans="1:17" ht="60.75" customHeight="1" x14ac:dyDescent="0.25">
      <c r="B7" s="21" t="s">
        <v>16</v>
      </c>
      <c r="C7" s="21" t="s">
        <v>15</v>
      </c>
      <c r="D7" s="21" t="s">
        <v>14</v>
      </c>
      <c r="E7" s="21" t="s">
        <v>13</v>
      </c>
      <c r="F7" s="21"/>
      <c r="G7" s="21"/>
      <c r="H7" s="21"/>
      <c r="I7" s="20" t="s">
        <v>12</v>
      </c>
      <c r="J7" s="21" t="s">
        <v>11</v>
      </c>
      <c r="K7" s="20" t="s">
        <v>10</v>
      </c>
      <c r="L7" s="20" t="s">
        <v>9</v>
      </c>
      <c r="M7" s="20" t="s">
        <v>8</v>
      </c>
      <c r="O7" s="20" t="s">
        <v>7</v>
      </c>
    </row>
    <row r="8" spans="1:17" s="3" customFormat="1" ht="12.75" x14ac:dyDescent="0.2">
      <c r="B8" s="3" t="s">
        <v>6</v>
      </c>
      <c r="D8" s="36" t="s">
        <v>5</v>
      </c>
      <c r="E8" s="37"/>
      <c r="F8" s="37"/>
      <c r="G8" s="37"/>
      <c r="H8" s="37"/>
      <c r="I8" s="38"/>
    </row>
    <row r="9" spans="1:17" s="3" customFormat="1" ht="12.75" x14ac:dyDescent="0.2">
      <c r="B9" s="16">
        <f t="shared" ref="B9:C18" si="0">B10-1</f>
        <v>2007</v>
      </c>
      <c r="C9" s="16">
        <f t="shared" si="0"/>
        <v>33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19">
        <f t="shared" ref="I9:I19" si="1">SUM(D9:H9)</f>
        <v>0</v>
      </c>
      <c r="J9" s="15">
        <f t="shared" ref="J9:J17" si="2">J10+1</f>
        <v>10</v>
      </c>
      <c r="K9" s="4">
        <f t="shared" ref="K9:K19" si="3">ROUND(I9,0)</f>
        <v>0</v>
      </c>
      <c r="L9" s="4">
        <f t="shared" ref="L9:L19" si="4">ROUND(K9+(K9*(J9*$O$1)),0)</f>
        <v>0</v>
      </c>
      <c r="M9" s="4">
        <f>L9</f>
        <v>0</v>
      </c>
      <c r="N9" s="4"/>
      <c r="O9" s="17">
        <f t="shared" ref="O9:O19" si="5">M9</f>
        <v>0</v>
      </c>
      <c r="P9" s="4"/>
    </row>
    <row r="10" spans="1:17" s="3" customFormat="1" ht="12.75" x14ac:dyDescent="0.2">
      <c r="B10" s="16">
        <f t="shared" si="0"/>
        <v>2008</v>
      </c>
      <c r="C10" s="16">
        <f t="shared" si="0"/>
        <v>34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18">
        <f t="shared" si="1"/>
        <v>0</v>
      </c>
      <c r="J10" s="15">
        <f t="shared" si="2"/>
        <v>9</v>
      </c>
      <c r="K10" s="4">
        <f t="shared" si="3"/>
        <v>0</v>
      </c>
      <c r="L10" s="4">
        <f t="shared" si="4"/>
        <v>0</v>
      </c>
      <c r="M10" s="4">
        <f t="shared" ref="M10:M19" si="6">M9+L10</f>
        <v>0</v>
      </c>
      <c r="N10" s="4"/>
      <c r="O10" s="17">
        <f t="shared" si="5"/>
        <v>0</v>
      </c>
      <c r="P10" s="4"/>
    </row>
    <row r="11" spans="1:17" s="3" customFormat="1" ht="12.75" x14ac:dyDescent="0.2">
      <c r="B11" s="16">
        <f t="shared" si="0"/>
        <v>2009</v>
      </c>
      <c r="C11" s="16">
        <f t="shared" si="0"/>
        <v>35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18">
        <f t="shared" si="1"/>
        <v>0</v>
      </c>
      <c r="J11" s="15">
        <f t="shared" si="2"/>
        <v>8</v>
      </c>
      <c r="K11" s="4">
        <f t="shared" si="3"/>
        <v>0</v>
      </c>
      <c r="L11" s="4">
        <f t="shared" si="4"/>
        <v>0</v>
      </c>
      <c r="M11" s="4">
        <f t="shared" si="6"/>
        <v>0</v>
      </c>
      <c r="N11" s="4"/>
      <c r="O11" s="17">
        <f t="shared" si="5"/>
        <v>0</v>
      </c>
      <c r="P11" s="4"/>
    </row>
    <row r="12" spans="1:17" s="3" customFormat="1" ht="12.75" x14ac:dyDescent="0.2">
      <c r="B12" s="16">
        <f t="shared" si="0"/>
        <v>2010</v>
      </c>
      <c r="C12" s="16">
        <f t="shared" si="0"/>
        <v>36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18">
        <f t="shared" si="1"/>
        <v>0</v>
      </c>
      <c r="J12" s="15">
        <f t="shared" si="2"/>
        <v>7</v>
      </c>
      <c r="K12" s="4">
        <f t="shared" si="3"/>
        <v>0</v>
      </c>
      <c r="L12" s="4">
        <f t="shared" si="4"/>
        <v>0</v>
      </c>
      <c r="M12" s="4">
        <f t="shared" si="6"/>
        <v>0</v>
      </c>
      <c r="N12" s="4"/>
      <c r="O12" s="17">
        <f t="shared" si="5"/>
        <v>0</v>
      </c>
      <c r="P12" s="4"/>
    </row>
    <row r="13" spans="1:17" s="3" customFormat="1" ht="12.75" x14ac:dyDescent="0.2">
      <c r="B13" s="16">
        <f t="shared" si="0"/>
        <v>2011</v>
      </c>
      <c r="C13" s="16">
        <f t="shared" si="0"/>
        <v>37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18">
        <f t="shared" si="1"/>
        <v>0</v>
      </c>
      <c r="J13" s="15">
        <f t="shared" si="2"/>
        <v>6</v>
      </c>
      <c r="K13" s="4">
        <f t="shared" si="3"/>
        <v>0</v>
      </c>
      <c r="L13" s="4">
        <f t="shared" si="4"/>
        <v>0</v>
      </c>
      <c r="M13" s="4">
        <f t="shared" si="6"/>
        <v>0</v>
      </c>
      <c r="N13" s="4"/>
      <c r="O13" s="17">
        <f t="shared" si="5"/>
        <v>0</v>
      </c>
      <c r="P13" s="4"/>
    </row>
    <row r="14" spans="1:17" s="3" customFormat="1" ht="12.75" x14ac:dyDescent="0.2">
      <c r="B14" s="16">
        <f t="shared" si="0"/>
        <v>2012</v>
      </c>
      <c r="C14" s="16">
        <f t="shared" si="0"/>
        <v>38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18">
        <f t="shared" si="1"/>
        <v>0</v>
      </c>
      <c r="J14" s="15">
        <f t="shared" si="2"/>
        <v>5</v>
      </c>
      <c r="K14" s="4">
        <f t="shared" si="3"/>
        <v>0</v>
      </c>
      <c r="L14" s="4">
        <f t="shared" si="4"/>
        <v>0</v>
      </c>
      <c r="M14" s="4">
        <f t="shared" si="6"/>
        <v>0</v>
      </c>
      <c r="N14" s="4"/>
      <c r="O14" s="17">
        <f t="shared" si="5"/>
        <v>0</v>
      </c>
      <c r="P14" s="4"/>
    </row>
    <row r="15" spans="1:17" s="3" customFormat="1" ht="12.75" x14ac:dyDescent="0.2">
      <c r="B15" s="16">
        <f t="shared" si="0"/>
        <v>2013</v>
      </c>
      <c r="C15" s="16">
        <f t="shared" si="0"/>
        <v>39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18">
        <f t="shared" si="1"/>
        <v>0</v>
      </c>
      <c r="J15" s="15">
        <f t="shared" si="2"/>
        <v>4</v>
      </c>
      <c r="K15" s="4">
        <f t="shared" si="3"/>
        <v>0</v>
      </c>
      <c r="L15" s="4">
        <f t="shared" si="4"/>
        <v>0</v>
      </c>
      <c r="M15" s="4">
        <f t="shared" si="6"/>
        <v>0</v>
      </c>
      <c r="N15" s="4"/>
      <c r="O15" s="17">
        <f t="shared" si="5"/>
        <v>0</v>
      </c>
      <c r="P15" s="4"/>
    </row>
    <row r="16" spans="1:17" s="3" customFormat="1" ht="12.75" x14ac:dyDescent="0.2">
      <c r="B16" s="16">
        <f t="shared" si="0"/>
        <v>2014</v>
      </c>
      <c r="C16" s="16">
        <f t="shared" si="0"/>
        <v>40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18">
        <f t="shared" si="1"/>
        <v>0</v>
      </c>
      <c r="J16" s="15">
        <f t="shared" si="2"/>
        <v>3</v>
      </c>
      <c r="K16" s="4">
        <f t="shared" si="3"/>
        <v>0</v>
      </c>
      <c r="L16" s="4">
        <f t="shared" si="4"/>
        <v>0</v>
      </c>
      <c r="M16" s="4">
        <f t="shared" si="6"/>
        <v>0</v>
      </c>
      <c r="N16" s="4"/>
      <c r="O16" s="17">
        <f t="shared" si="5"/>
        <v>0</v>
      </c>
      <c r="P16" s="4"/>
    </row>
    <row r="17" spans="2:16" s="3" customFormat="1" ht="12.75" x14ac:dyDescent="0.2">
      <c r="B17" s="16">
        <f t="shared" si="0"/>
        <v>2015</v>
      </c>
      <c r="C17" s="16">
        <f t="shared" si="0"/>
        <v>41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18">
        <f t="shared" si="1"/>
        <v>0</v>
      </c>
      <c r="J17" s="15">
        <f t="shared" si="2"/>
        <v>2</v>
      </c>
      <c r="K17" s="4">
        <f t="shared" si="3"/>
        <v>0</v>
      </c>
      <c r="L17" s="4">
        <f t="shared" si="4"/>
        <v>0</v>
      </c>
      <c r="M17" s="4">
        <f t="shared" si="6"/>
        <v>0</v>
      </c>
      <c r="N17" s="4"/>
      <c r="O17" s="17">
        <f t="shared" si="5"/>
        <v>0</v>
      </c>
      <c r="P17" s="4"/>
    </row>
    <row r="18" spans="2:16" s="3" customFormat="1" ht="12.75" x14ac:dyDescent="0.2">
      <c r="B18" s="16">
        <f t="shared" si="0"/>
        <v>2016</v>
      </c>
      <c r="C18" s="16">
        <f t="shared" si="0"/>
        <v>42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18">
        <f t="shared" si="1"/>
        <v>0</v>
      </c>
      <c r="J18" s="15">
        <v>1</v>
      </c>
      <c r="K18" s="4">
        <f t="shared" si="3"/>
        <v>0</v>
      </c>
      <c r="L18" s="4">
        <f t="shared" si="4"/>
        <v>0</v>
      </c>
      <c r="M18" s="4">
        <f t="shared" si="6"/>
        <v>0</v>
      </c>
      <c r="N18" s="4"/>
      <c r="O18" s="17">
        <f t="shared" si="5"/>
        <v>0</v>
      </c>
      <c r="P18" s="4"/>
    </row>
    <row r="19" spans="2:16" s="3" customFormat="1" ht="15" x14ac:dyDescent="0.35">
      <c r="B19" s="16">
        <f>'[1]Dates and Ages'!I40</f>
        <v>2017</v>
      </c>
      <c r="C19" s="16">
        <f>'[1]Dates and Ages'!I40-'[1]Dates and Ages'!I33</f>
        <v>43</v>
      </c>
      <c r="D19" s="13">
        <v>0</v>
      </c>
      <c r="E19" s="13">
        <f>(('[1]Dates and Ages'!$G$41-'[1]Dates and Ages'!$G$46)/365)*0</f>
        <v>0</v>
      </c>
      <c r="F19" s="13">
        <f>(('[1]Dates and Ages'!$G$41-'[1]Dates and Ages'!$G$46)/365)*0</f>
        <v>0</v>
      </c>
      <c r="G19" s="13">
        <f>(('[1]Dates and Ages'!$G$41-'[1]Dates and Ages'!$G$46)/366)*0</f>
        <v>0</v>
      </c>
      <c r="H19" s="13">
        <f>(('[1]Dates and Ages'!$G$41-'[1]Dates and Ages'!$G$46)/366)*0</f>
        <v>0</v>
      </c>
      <c r="I19" s="14">
        <f t="shared" si="1"/>
        <v>0</v>
      </c>
      <c r="J19" s="15">
        <v>0</v>
      </c>
      <c r="K19" s="13">
        <f t="shared" si="3"/>
        <v>0</v>
      </c>
      <c r="L19" s="13">
        <f t="shared" si="4"/>
        <v>0</v>
      </c>
      <c r="M19" s="13">
        <f t="shared" si="6"/>
        <v>0</v>
      </c>
      <c r="N19" s="4"/>
      <c r="O19" s="17">
        <f t="shared" si="5"/>
        <v>0</v>
      </c>
      <c r="P19" s="4"/>
    </row>
    <row r="20" spans="2:16" s="3" customFormat="1" ht="15" x14ac:dyDescent="0.35">
      <c r="B20" s="3" t="s">
        <v>4</v>
      </c>
      <c r="D20" s="13">
        <f t="shared" ref="D20:I20" si="7">SUM(D9:D19)</f>
        <v>0</v>
      </c>
      <c r="E20" s="13">
        <f t="shared" si="7"/>
        <v>0</v>
      </c>
      <c r="F20" s="13">
        <f t="shared" si="7"/>
        <v>0</v>
      </c>
      <c r="G20" s="13">
        <f t="shared" si="7"/>
        <v>0</v>
      </c>
      <c r="H20" s="13">
        <f t="shared" si="7"/>
        <v>0</v>
      </c>
      <c r="I20" s="14">
        <f t="shared" si="7"/>
        <v>0</v>
      </c>
      <c r="J20" s="4"/>
      <c r="K20" s="13">
        <f>SUM(K9:K19)</f>
        <v>0</v>
      </c>
      <c r="L20" s="13">
        <f>SUM(L9:L19)</f>
        <v>0</v>
      </c>
      <c r="M20" s="13">
        <f>M19</f>
        <v>0</v>
      </c>
      <c r="N20" s="4"/>
      <c r="P20" s="4"/>
    </row>
    <row r="21" spans="2:16" s="3" customFormat="1" ht="12.75" x14ac:dyDescent="0.2"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P21" s="4"/>
    </row>
    <row r="22" spans="2:16" s="3" customFormat="1" ht="12.75" x14ac:dyDescent="0.2">
      <c r="B22" s="3" t="s">
        <v>3</v>
      </c>
      <c r="D22" s="36" t="s">
        <v>2</v>
      </c>
      <c r="E22" s="37"/>
      <c r="F22" s="37"/>
      <c r="G22" s="37"/>
      <c r="H22" s="37"/>
      <c r="I22" s="38"/>
      <c r="J22" s="4"/>
      <c r="K22" s="4"/>
      <c r="L22" s="4"/>
      <c r="M22" s="4"/>
      <c r="N22" s="4"/>
      <c r="P22" s="4"/>
    </row>
    <row r="23" spans="2:16" s="3" customFormat="1" ht="12.75" x14ac:dyDescent="0.2">
      <c r="B23" s="16">
        <f>B19</f>
        <v>2017</v>
      </c>
      <c r="C23" s="16">
        <f>C19</f>
        <v>43</v>
      </c>
      <c r="D23" s="4">
        <v>0</v>
      </c>
      <c r="E23" s="4">
        <f>(('[1]Dates and Ages'!$G$47-'[1]Dates and Ages'!$G$40)/365)*0</f>
        <v>0</v>
      </c>
      <c r="F23" s="4">
        <f>(('[1]Dates and Ages'!$G$47-'[1]Dates and Ages'!$G$40)/365)*0</f>
        <v>0</v>
      </c>
      <c r="G23" s="4">
        <f>(('[1]Dates and Ages'!$G$47-'[1]Dates and Ages'!$G$40)/366)*0</f>
        <v>0</v>
      </c>
      <c r="H23" s="4">
        <f>(('[1]Dates and Ages'!$G$47-'[1]Dates and Ages'!$G$40)/366)*0</f>
        <v>0</v>
      </c>
      <c r="I23" s="19">
        <f t="shared" ref="I23:I86" si="8">SUM(D23:H23)</f>
        <v>0</v>
      </c>
      <c r="J23" s="15">
        <v>0</v>
      </c>
      <c r="K23" s="4">
        <f t="shared" ref="K23:K86" si="9">ROUND((I23*(1+$O$3)^J23),0)</f>
        <v>0</v>
      </c>
      <c r="L23" s="4">
        <f t="shared" ref="L23:L86" si="10">ROUND(K23/((1+O$2)^J23),0)</f>
        <v>0</v>
      </c>
      <c r="M23" s="4">
        <f>L23</f>
        <v>0</v>
      </c>
      <c r="N23" s="4"/>
      <c r="O23" s="17">
        <f>O19+L23</f>
        <v>0</v>
      </c>
      <c r="P23" s="4"/>
    </row>
    <row r="24" spans="2:16" s="3" customFormat="1" ht="12.75" x14ac:dyDescent="0.2">
      <c r="B24" s="16">
        <f t="shared" ref="B24:C39" si="11">B23+1</f>
        <v>2018</v>
      </c>
      <c r="C24" s="16">
        <f t="shared" si="11"/>
        <v>44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18">
        <f t="shared" si="8"/>
        <v>0</v>
      </c>
      <c r="J24" s="15">
        <v>1</v>
      </c>
      <c r="K24" s="4">
        <f t="shared" si="9"/>
        <v>0</v>
      </c>
      <c r="L24" s="4">
        <f t="shared" si="10"/>
        <v>0</v>
      </c>
      <c r="M24" s="4">
        <f t="shared" ref="M24:M87" si="12">M23+L24</f>
        <v>0</v>
      </c>
      <c r="N24" s="4"/>
      <c r="O24" s="17">
        <f t="shared" ref="O24:O87" si="13">O23+L24</f>
        <v>0</v>
      </c>
      <c r="P24" s="4"/>
    </row>
    <row r="25" spans="2:16" s="3" customFormat="1" ht="12.75" x14ac:dyDescent="0.2">
      <c r="B25" s="16">
        <f t="shared" si="11"/>
        <v>2019</v>
      </c>
      <c r="C25" s="16">
        <f t="shared" si="11"/>
        <v>45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18">
        <f t="shared" si="8"/>
        <v>0</v>
      </c>
      <c r="J25" s="15">
        <f t="shared" ref="J25:J88" si="14">J24+1</f>
        <v>2</v>
      </c>
      <c r="K25" s="4">
        <f t="shared" si="9"/>
        <v>0</v>
      </c>
      <c r="L25" s="4">
        <f t="shared" si="10"/>
        <v>0</v>
      </c>
      <c r="M25" s="4">
        <f t="shared" si="12"/>
        <v>0</v>
      </c>
      <c r="N25" s="4"/>
      <c r="O25" s="17">
        <f t="shared" si="13"/>
        <v>0</v>
      </c>
      <c r="P25" s="4"/>
    </row>
    <row r="26" spans="2:16" s="3" customFormat="1" ht="12.75" x14ac:dyDescent="0.2">
      <c r="B26" s="16">
        <f t="shared" si="11"/>
        <v>2020</v>
      </c>
      <c r="C26" s="16">
        <f t="shared" si="11"/>
        <v>46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18">
        <f t="shared" si="8"/>
        <v>0</v>
      </c>
      <c r="J26" s="15">
        <f t="shared" si="14"/>
        <v>3</v>
      </c>
      <c r="K26" s="4">
        <f t="shared" si="9"/>
        <v>0</v>
      </c>
      <c r="L26" s="4">
        <f t="shared" si="10"/>
        <v>0</v>
      </c>
      <c r="M26" s="4">
        <f t="shared" si="12"/>
        <v>0</v>
      </c>
      <c r="N26" s="4"/>
      <c r="O26" s="17">
        <f t="shared" si="13"/>
        <v>0</v>
      </c>
      <c r="P26" s="4"/>
    </row>
    <row r="27" spans="2:16" s="3" customFormat="1" ht="12.75" x14ac:dyDescent="0.2">
      <c r="B27" s="16">
        <f t="shared" si="11"/>
        <v>2021</v>
      </c>
      <c r="C27" s="16">
        <f t="shared" si="11"/>
        <v>47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18">
        <f t="shared" si="8"/>
        <v>0</v>
      </c>
      <c r="J27" s="15">
        <f t="shared" si="14"/>
        <v>4</v>
      </c>
      <c r="K27" s="4">
        <f t="shared" si="9"/>
        <v>0</v>
      </c>
      <c r="L27" s="4">
        <f t="shared" si="10"/>
        <v>0</v>
      </c>
      <c r="M27" s="4">
        <f t="shared" si="12"/>
        <v>0</v>
      </c>
      <c r="N27" s="4"/>
      <c r="O27" s="17">
        <f t="shared" si="13"/>
        <v>0</v>
      </c>
      <c r="P27" s="4"/>
    </row>
    <row r="28" spans="2:16" s="3" customFormat="1" ht="12.75" x14ac:dyDescent="0.2">
      <c r="B28" s="16">
        <f t="shared" si="11"/>
        <v>2022</v>
      </c>
      <c r="C28" s="16">
        <f t="shared" si="11"/>
        <v>48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18">
        <f t="shared" si="8"/>
        <v>0</v>
      </c>
      <c r="J28" s="15">
        <f t="shared" si="14"/>
        <v>5</v>
      </c>
      <c r="K28" s="4">
        <f t="shared" si="9"/>
        <v>0</v>
      </c>
      <c r="L28" s="4">
        <f t="shared" si="10"/>
        <v>0</v>
      </c>
      <c r="M28" s="4">
        <f t="shared" si="12"/>
        <v>0</v>
      </c>
      <c r="N28" s="4"/>
      <c r="O28" s="17">
        <f t="shared" si="13"/>
        <v>0</v>
      </c>
      <c r="P28" s="4"/>
    </row>
    <row r="29" spans="2:16" s="3" customFormat="1" ht="12.75" x14ac:dyDescent="0.2">
      <c r="B29" s="16">
        <f t="shared" si="11"/>
        <v>2023</v>
      </c>
      <c r="C29" s="16">
        <f t="shared" si="11"/>
        <v>49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18">
        <f t="shared" si="8"/>
        <v>0</v>
      </c>
      <c r="J29" s="15">
        <f t="shared" si="14"/>
        <v>6</v>
      </c>
      <c r="K29" s="4">
        <f t="shared" si="9"/>
        <v>0</v>
      </c>
      <c r="L29" s="4">
        <f t="shared" si="10"/>
        <v>0</v>
      </c>
      <c r="M29" s="4">
        <f t="shared" si="12"/>
        <v>0</v>
      </c>
      <c r="N29" s="4"/>
      <c r="O29" s="17">
        <f t="shared" si="13"/>
        <v>0</v>
      </c>
      <c r="P29" s="4"/>
    </row>
    <row r="30" spans="2:16" s="3" customFormat="1" ht="12.75" x14ac:dyDescent="0.2">
      <c r="B30" s="16">
        <f t="shared" si="11"/>
        <v>2024</v>
      </c>
      <c r="C30" s="16">
        <f t="shared" si="11"/>
        <v>50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18">
        <f t="shared" si="8"/>
        <v>0</v>
      </c>
      <c r="J30" s="15">
        <f t="shared" si="14"/>
        <v>7</v>
      </c>
      <c r="K30" s="4">
        <f t="shared" si="9"/>
        <v>0</v>
      </c>
      <c r="L30" s="4">
        <f t="shared" si="10"/>
        <v>0</v>
      </c>
      <c r="M30" s="4">
        <f t="shared" si="12"/>
        <v>0</v>
      </c>
      <c r="N30" s="4"/>
      <c r="O30" s="17">
        <f t="shared" si="13"/>
        <v>0</v>
      </c>
      <c r="P30" s="4"/>
    </row>
    <row r="31" spans="2:16" s="3" customFormat="1" ht="12.75" x14ac:dyDescent="0.2">
      <c r="B31" s="16">
        <f t="shared" si="11"/>
        <v>2025</v>
      </c>
      <c r="C31" s="16">
        <f t="shared" si="11"/>
        <v>51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18">
        <f t="shared" si="8"/>
        <v>0</v>
      </c>
      <c r="J31" s="15">
        <f t="shared" si="14"/>
        <v>8</v>
      </c>
      <c r="K31" s="4">
        <f t="shared" si="9"/>
        <v>0</v>
      </c>
      <c r="L31" s="4">
        <f t="shared" si="10"/>
        <v>0</v>
      </c>
      <c r="M31" s="4">
        <f t="shared" si="12"/>
        <v>0</v>
      </c>
      <c r="N31" s="4"/>
      <c r="O31" s="17">
        <f t="shared" si="13"/>
        <v>0</v>
      </c>
      <c r="P31" s="4"/>
    </row>
    <row r="32" spans="2:16" s="3" customFormat="1" ht="12.75" x14ac:dyDescent="0.2">
      <c r="B32" s="16">
        <f t="shared" si="11"/>
        <v>2026</v>
      </c>
      <c r="C32" s="16">
        <f t="shared" si="11"/>
        <v>52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18">
        <f t="shared" si="8"/>
        <v>0</v>
      </c>
      <c r="J32" s="15">
        <f t="shared" si="14"/>
        <v>9</v>
      </c>
      <c r="K32" s="4">
        <f t="shared" si="9"/>
        <v>0</v>
      </c>
      <c r="L32" s="4">
        <f t="shared" si="10"/>
        <v>0</v>
      </c>
      <c r="M32" s="4">
        <f t="shared" si="12"/>
        <v>0</v>
      </c>
      <c r="N32" s="4"/>
      <c r="O32" s="17">
        <f t="shared" si="13"/>
        <v>0</v>
      </c>
      <c r="P32" s="4"/>
    </row>
    <row r="33" spans="2:16" s="3" customFormat="1" ht="12.75" x14ac:dyDescent="0.2">
      <c r="B33" s="16">
        <f t="shared" si="11"/>
        <v>2027</v>
      </c>
      <c r="C33" s="16">
        <f t="shared" si="11"/>
        <v>53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18">
        <f t="shared" si="8"/>
        <v>0</v>
      </c>
      <c r="J33" s="15">
        <f t="shared" si="14"/>
        <v>10</v>
      </c>
      <c r="K33" s="4">
        <f t="shared" si="9"/>
        <v>0</v>
      </c>
      <c r="L33" s="4">
        <f t="shared" si="10"/>
        <v>0</v>
      </c>
      <c r="M33" s="4">
        <f t="shared" si="12"/>
        <v>0</v>
      </c>
      <c r="N33" s="4"/>
      <c r="O33" s="17">
        <f t="shared" si="13"/>
        <v>0</v>
      </c>
      <c r="P33" s="4"/>
    </row>
    <row r="34" spans="2:16" s="3" customFormat="1" ht="12.75" x14ac:dyDescent="0.2">
      <c r="B34" s="16">
        <f t="shared" si="11"/>
        <v>2028</v>
      </c>
      <c r="C34" s="16">
        <f t="shared" si="11"/>
        <v>54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18">
        <f t="shared" si="8"/>
        <v>0</v>
      </c>
      <c r="J34" s="15">
        <f t="shared" si="14"/>
        <v>11</v>
      </c>
      <c r="K34" s="4">
        <f t="shared" si="9"/>
        <v>0</v>
      </c>
      <c r="L34" s="4">
        <f t="shared" si="10"/>
        <v>0</v>
      </c>
      <c r="M34" s="4">
        <f t="shared" si="12"/>
        <v>0</v>
      </c>
      <c r="N34" s="4"/>
      <c r="O34" s="17">
        <f t="shared" si="13"/>
        <v>0</v>
      </c>
      <c r="P34" s="4"/>
    </row>
    <row r="35" spans="2:16" s="3" customFormat="1" ht="12.75" x14ac:dyDescent="0.2">
      <c r="B35" s="16">
        <f t="shared" si="11"/>
        <v>2029</v>
      </c>
      <c r="C35" s="16">
        <f t="shared" si="11"/>
        <v>55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18">
        <f t="shared" si="8"/>
        <v>0</v>
      </c>
      <c r="J35" s="15">
        <f t="shared" si="14"/>
        <v>12</v>
      </c>
      <c r="K35" s="4">
        <f t="shared" si="9"/>
        <v>0</v>
      </c>
      <c r="L35" s="4">
        <f t="shared" si="10"/>
        <v>0</v>
      </c>
      <c r="M35" s="4">
        <f t="shared" si="12"/>
        <v>0</v>
      </c>
      <c r="N35" s="4"/>
      <c r="O35" s="17">
        <f t="shared" si="13"/>
        <v>0</v>
      </c>
      <c r="P35" s="4"/>
    </row>
    <row r="36" spans="2:16" s="3" customFormat="1" ht="12.75" x14ac:dyDescent="0.2">
      <c r="B36" s="16">
        <f t="shared" si="11"/>
        <v>2030</v>
      </c>
      <c r="C36" s="16">
        <f t="shared" si="11"/>
        <v>56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18">
        <f t="shared" si="8"/>
        <v>0</v>
      </c>
      <c r="J36" s="15">
        <f t="shared" si="14"/>
        <v>13</v>
      </c>
      <c r="K36" s="4">
        <f t="shared" si="9"/>
        <v>0</v>
      </c>
      <c r="L36" s="4">
        <f t="shared" si="10"/>
        <v>0</v>
      </c>
      <c r="M36" s="4">
        <f t="shared" si="12"/>
        <v>0</v>
      </c>
      <c r="N36" s="4"/>
      <c r="O36" s="17">
        <f t="shared" si="13"/>
        <v>0</v>
      </c>
      <c r="P36" s="4"/>
    </row>
    <row r="37" spans="2:16" s="3" customFormat="1" ht="12.75" x14ac:dyDescent="0.2">
      <c r="B37" s="16">
        <f t="shared" si="11"/>
        <v>2031</v>
      </c>
      <c r="C37" s="16">
        <f t="shared" si="11"/>
        <v>57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18">
        <f t="shared" si="8"/>
        <v>0</v>
      </c>
      <c r="J37" s="15">
        <f t="shared" si="14"/>
        <v>14</v>
      </c>
      <c r="K37" s="4">
        <f t="shared" si="9"/>
        <v>0</v>
      </c>
      <c r="L37" s="4">
        <f t="shared" si="10"/>
        <v>0</v>
      </c>
      <c r="M37" s="4">
        <f t="shared" si="12"/>
        <v>0</v>
      </c>
      <c r="N37" s="4"/>
      <c r="O37" s="17">
        <f t="shared" si="13"/>
        <v>0</v>
      </c>
      <c r="P37" s="4"/>
    </row>
    <row r="38" spans="2:16" s="3" customFormat="1" ht="12.75" x14ac:dyDescent="0.2">
      <c r="B38" s="16">
        <f t="shared" si="11"/>
        <v>2032</v>
      </c>
      <c r="C38" s="16">
        <f t="shared" si="11"/>
        <v>58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18">
        <f t="shared" si="8"/>
        <v>0</v>
      </c>
      <c r="J38" s="15">
        <f t="shared" si="14"/>
        <v>15</v>
      </c>
      <c r="K38" s="4">
        <f t="shared" si="9"/>
        <v>0</v>
      </c>
      <c r="L38" s="4">
        <f t="shared" si="10"/>
        <v>0</v>
      </c>
      <c r="M38" s="4">
        <f t="shared" si="12"/>
        <v>0</v>
      </c>
      <c r="N38" s="4"/>
      <c r="O38" s="17">
        <f t="shared" si="13"/>
        <v>0</v>
      </c>
      <c r="P38" s="4"/>
    </row>
    <row r="39" spans="2:16" s="3" customFormat="1" ht="12.75" x14ac:dyDescent="0.2">
      <c r="B39" s="16">
        <f t="shared" si="11"/>
        <v>2033</v>
      </c>
      <c r="C39" s="16">
        <f t="shared" si="11"/>
        <v>59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18">
        <f t="shared" si="8"/>
        <v>0</v>
      </c>
      <c r="J39" s="15">
        <f t="shared" si="14"/>
        <v>16</v>
      </c>
      <c r="K39" s="4">
        <f t="shared" si="9"/>
        <v>0</v>
      </c>
      <c r="L39" s="4">
        <f t="shared" si="10"/>
        <v>0</v>
      </c>
      <c r="M39" s="4">
        <f t="shared" si="12"/>
        <v>0</v>
      </c>
      <c r="N39" s="4"/>
      <c r="O39" s="17">
        <f t="shared" si="13"/>
        <v>0</v>
      </c>
      <c r="P39" s="4"/>
    </row>
    <row r="40" spans="2:16" s="3" customFormat="1" ht="12.75" x14ac:dyDescent="0.2">
      <c r="B40" s="16">
        <f t="shared" ref="B40:C55" si="15">B39+1</f>
        <v>2034</v>
      </c>
      <c r="C40" s="16">
        <f t="shared" si="15"/>
        <v>60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18">
        <f t="shared" si="8"/>
        <v>0</v>
      </c>
      <c r="J40" s="15">
        <f t="shared" si="14"/>
        <v>17</v>
      </c>
      <c r="K40" s="4">
        <f t="shared" si="9"/>
        <v>0</v>
      </c>
      <c r="L40" s="4">
        <f t="shared" si="10"/>
        <v>0</v>
      </c>
      <c r="M40" s="4">
        <f t="shared" si="12"/>
        <v>0</v>
      </c>
      <c r="N40" s="4"/>
      <c r="O40" s="17">
        <f t="shared" si="13"/>
        <v>0</v>
      </c>
      <c r="P40" s="4"/>
    </row>
    <row r="41" spans="2:16" s="3" customFormat="1" ht="12.75" x14ac:dyDescent="0.2">
      <c r="B41" s="16">
        <f t="shared" si="15"/>
        <v>2035</v>
      </c>
      <c r="C41" s="16">
        <f t="shared" si="15"/>
        <v>61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18">
        <f t="shared" si="8"/>
        <v>0</v>
      </c>
      <c r="J41" s="15">
        <f t="shared" si="14"/>
        <v>18</v>
      </c>
      <c r="K41" s="4">
        <f t="shared" si="9"/>
        <v>0</v>
      </c>
      <c r="L41" s="4">
        <f t="shared" si="10"/>
        <v>0</v>
      </c>
      <c r="M41" s="4">
        <f t="shared" si="12"/>
        <v>0</v>
      </c>
      <c r="N41" s="4"/>
      <c r="O41" s="17">
        <f t="shared" si="13"/>
        <v>0</v>
      </c>
      <c r="P41" s="4"/>
    </row>
    <row r="42" spans="2:16" s="3" customFormat="1" ht="12.75" x14ac:dyDescent="0.2">
      <c r="B42" s="16">
        <f t="shared" si="15"/>
        <v>2036</v>
      </c>
      <c r="C42" s="16">
        <f t="shared" si="15"/>
        <v>62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18">
        <f t="shared" si="8"/>
        <v>0</v>
      </c>
      <c r="J42" s="15">
        <f t="shared" si="14"/>
        <v>19</v>
      </c>
      <c r="K42" s="4">
        <f t="shared" si="9"/>
        <v>0</v>
      </c>
      <c r="L42" s="4">
        <f t="shared" si="10"/>
        <v>0</v>
      </c>
      <c r="M42" s="4">
        <f t="shared" si="12"/>
        <v>0</v>
      </c>
      <c r="N42" s="4"/>
      <c r="O42" s="17">
        <f t="shared" si="13"/>
        <v>0</v>
      </c>
      <c r="P42" s="4"/>
    </row>
    <row r="43" spans="2:16" s="3" customFormat="1" ht="12.75" x14ac:dyDescent="0.2">
      <c r="B43" s="16">
        <f t="shared" si="15"/>
        <v>2037</v>
      </c>
      <c r="C43" s="16">
        <f t="shared" si="15"/>
        <v>63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18">
        <f t="shared" si="8"/>
        <v>0</v>
      </c>
      <c r="J43" s="15">
        <f t="shared" si="14"/>
        <v>20</v>
      </c>
      <c r="K43" s="4">
        <f t="shared" si="9"/>
        <v>0</v>
      </c>
      <c r="L43" s="4">
        <f t="shared" si="10"/>
        <v>0</v>
      </c>
      <c r="M43" s="4">
        <f t="shared" si="12"/>
        <v>0</v>
      </c>
      <c r="N43" s="4"/>
      <c r="O43" s="17">
        <f t="shared" si="13"/>
        <v>0</v>
      </c>
      <c r="P43" s="4"/>
    </row>
    <row r="44" spans="2:16" s="3" customFormat="1" ht="12.75" x14ac:dyDescent="0.2">
      <c r="B44" s="16">
        <f t="shared" si="15"/>
        <v>2038</v>
      </c>
      <c r="C44" s="16">
        <f t="shared" si="15"/>
        <v>64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18">
        <f t="shared" si="8"/>
        <v>0</v>
      </c>
      <c r="J44" s="15">
        <f t="shared" si="14"/>
        <v>21</v>
      </c>
      <c r="K44" s="4">
        <f t="shared" si="9"/>
        <v>0</v>
      </c>
      <c r="L44" s="4">
        <f t="shared" si="10"/>
        <v>0</v>
      </c>
      <c r="M44" s="4">
        <f t="shared" si="12"/>
        <v>0</v>
      </c>
      <c r="N44" s="4"/>
      <c r="O44" s="17">
        <f t="shared" si="13"/>
        <v>0</v>
      </c>
      <c r="P44" s="4"/>
    </row>
    <row r="45" spans="2:16" s="3" customFormat="1" ht="12.75" x14ac:dyDescent="0.2">
      <c r="B45" s="16">
        <f t="shared" si="15"/>
        <v>2039</v>
      </c>
      <c r="C45" s="16">
        <f t="shared" si="15"/>
        <v>65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18">
        <f t="shared" si="8"/>
        <v>0</v>
      </c>
      <c r="J45" s="15">
        <f t="shared" si="14"/>
        <v>22</v>
      </c>
      <c r="K45" s="4">
        <f t="shared" si="9"/>
        <v>0</v>
      </c>
      <c r="L45" s="4">
        <f t="shared" si="10"/>
        <v>0</v>
      </c>
      <c r="M45" s="4">
        <f t="shared" si="12"/>
        <v>0</v>
      </c>
      <c r="N45" s="4"/>
      <c r="O45" s="17">
        <f t="shared" si="13"/>
        <v>0</v>
      </c>
      <c r="P45" s="4"/>
    </row>
    <row r="46" spans="2:16" s="3" customFormat="1" ht="12.75" x14ac:dyDescent="0.2">
      <c r="B46" s="16">
        <f t="shared" si="15"/>
        <v>2040</v>
      </c>
      <c r="C46" s="16">
        <f t="shared" si="15"/>
        <v>66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18">
        <f t="shared" si="8"/>
        <v>0</v>
      </c>
      <c r="J46" s="15">
        <f t="shared" si="14"/>
        <v>23</v>
      </c>
      <c r="K46" s="4">
        <f t="shared" si="9"/>
        <v>0</v>
      </c>
      <c r="L46" s="4">
        <f t="shared" si="10"/>
        <v>0</v>
      </c>
      <c r="M46" s="4">
        <f t="shared" si="12"/>
        <v>0</v>
      </c>
      <c r="N46" s="4"/>
      <c r="O46" s="17">
        <f t="shared" si="13"/>
        <v>0</v>
      </c>
      <c r="P46" s="4"/>
    </row>
    <row r="47" spans="2:16" s="3" customFormat="1" ht="12.75" x14ac:dyDescent="0.2">
      <c r="B47" s="16">
        <f t="shared" si="15"/>
        <v>2041</v>
      </c>
      <c r="C47" s="16">
        <f t="shared" si="15"/>
        <v>67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18">
        <f t="shared" si="8"/>
        <v>0</v>
      </c>
      <c r="J47" s="15">
        <f t="shared" si="14"/>
        <v>24</v>
      </c>
      <c r="K47" s="4">
        <f t="shared" si="9"/>
        <v>0</v>
      </c>
      <c r="L47" s="4">
        <f t="shared" si="10"/>
        <v>0</v>
      </c>
      <c r="M47" s="4">
        <f t="shared" si="12"/>
        <v>0</v>
      </c>
      <c r="N47" s="4"/>
      <c r="O47" s="17">
        <f t="shared" si="13"/>
        <v>0</v>
      </c>
      <c r="P47" s="4"/>
    </row>
    <row r="48" spans="2:16" s="3" customFormat="1" ht="12.75" x14ac:dyDescent="0.2">
      <c r="B48" s="16">
        <f t="shared" si="15"/>
        <v>2042</v>
      </c>
      <c r="C48" s="16">
        <f t="shared" si="15"/>
        <v>68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18">
        <f t="shared" si="8"/>
        <v>0</v>
      </c>
      <c r="J48" s="15">
        <f t="shared" si="14"/>
        <v>25</v>
      </c>
      <c r="K48" s="4">
        <f t="shared" si="9"/>
        <v>0</v>
      </c>
      <c r="L48" s="4">
        <f t="shared" si="10"/>
        <v>0</v>
      </c>
      <c r="M48" s="4">
        <f t="shared" si="12"/>
        <v>0</v>
      </c>
      <c r="N48" s="4"/>
      <c r="O48" s="17">
        <f t="shared" si="13"/>
        <v>0</v>
      </c>
      <c r="P48" s="4"/>
    </row>
    <row r="49" spans="2:16" s="3" customFormat="1" ht="12.75" x14ac:dyDescent="0.2">
      <c r="B49" s="16">
        <f t="shared" si="15"/>
        <v>2043</v>
      </c>
      <c r="C49" s="16">
        <f t="shared" si="15"/>
        <v>69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18">
        <f t="shared" si="8"/>
        <v>0</v>
      </c>
      <c r="J49" s="15">
        <f t="shared" si="14"/>
        <v>26</v>
      </c>
      <c r="K49" s="4">
        <f t="shared" si="9"/>
        <v>0</v>
      </c>
      <c r="L49" s="4">
        <f t="shared" si="10"/>
        <v>0</v>
      </c>
      <c r="M49" s="4">
        <f t="shared" si="12"/>
        <v>0</v>
      </c>
      <c r="N49" s="4"/>
      <c r="O49" s="17">
        <f t="shared" si="13"/>
        <v>0</v>
      </c>
      <c r="P49" s="4"/>
    </row>
    <row r="50" spans="2:16" s="3" customFormat="1" ht="12.75" x14ac:dyDescent="0.2">
      <c r="B50" s="16">
        <f t="shared" si="15"/>
        <v>2044</v>
      </c>
      <c r="C50" s="16">
        <f t="shared" si="15"/>
        <v>70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18">
        <f t="shared" si="8"/>
        <v>0</v>
      </c>
      <c r="J50" s="15">
        <f t="shared" si="14"/>
        <v>27</v>
      </c>
      <c r="K50" s="4">
        <f t="shared" si="9"/>
        <v>0</v>
      </c>
      <c r="L50" s="4">
        <f t="shared" si="10"/>
        <v>0</v>
      </c>
      <c r="M50" s="4">
        <f t="shared" si="12"/>
        <v>0</v>
      </c>
      <c r="N50" s="4"/>
      <c r="O50" s="17">
        <f t="shared" si="13"/>
        <v>0</v>
      </c>
      <c r="P50" s="4"/>
    </row>
    <row r="51" spans="2:16" s="3" customFormat="1" ht="12.75" x14ac:dyDescent="0.2">
      <c r="B51" s="16">
        <f t="shared" si="15"/>
        <v>2045</v>
      </c>
      <c r="C51" s="16">
        <f t="shared" si="15"/>
        <v>71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18">
        <f t="shared" si="8"/>
        <v>0</v>
      </c>
      <c r="J51" s="15">
        <f t="shared" si="14"/>
        <v>28</v>
      </c>
      <c r="K51" s="4">
        <f t="shared" si="9"/>
        <v>0</v>
      </c>
      <c r="L51" s="4">
        <f t="shared" si="10"/>
        <v>0</v>
      </c>
      <c r="M51" s="4">
        <f t="shared" si="12"/>
        <v>0</v>
      </c>
      <c r="N51" s="4"/>
      <c r="O51" s="17">
        <f t="shared" si="13"/>
        <v>0</v>
      </c>
      <c r="P51" s="4"/>
    </row>
    <row r="52" spans="2:16" s="3" customFormat="1" ht="12.75" x14ac:dyDescent="0.2">
      <c r="B52" s="16">
        <f t="shared" si="15"/>
        <v>2046</v>
      </c>
      <c r="C52" s="16">
        <f t="shared" si="15"/>
        <v>72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18">
        <f t="shared" si="8"/>
        <v>0</v>
      </c>
      <c r="J52" s="15">
        <f t="shared" si="14"/>
        <v>29</v>
      </c>
      <c r="K52" s="4">
        <f t="shared" si="9"/>
        <v>0</v>
      </c>
      <c r="L52" s="4">
        <f t="shared" si="10"/>
        <v>0</v>
      </c>
      <c r="M52" s="4">
        <f t="shared" si="12"/>
        <v>0</v>
      </c>
      <c r="N52" s="4"/>
      <c r="O52" s="17">
        <f t="shared" si="13"/>
        <v>0</v>
      </c>
      <c r="P52" s="4"/>
    </row>
    <row r="53" spans="2:16" s="3" customFormat="1" ht="12.75" x14ac:dyDescent="0.2">
      <c r="B53" s="16">
        <f t="shared" si="15"/>
        <v>2047</v>
      </c>
      <c r="C53" s="16">
        <f t="shared" si="15"/>
        <v>73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18">
        <f t="shared" si="8"/>
        <v>0</v>
      </c>
      <c r="J53" s="15">
        <f t="shared" si="14"/>
        <v>30</v>
      </c>
      <c r="K53" s="4">
        <f t="shared" si="9"/>
        <v>0</v>
      </c>
      <c r="L53" s="4">
        <f t="shared" si="10"/>
        <v>0</v>
      </c>
      <c r="M53" s="4">
        <f t="shared" si="12"/>
        <v>0</v>
      </c>
      <c r="N53" s="4"/>
      <c r="O53" s="17">
        <f t="shared" si="13"/>
        <v>0</v>
      </c>
      <c r="P53" s="4"/>
    </row>
    <row r="54" spans="2:16" s="3" customFormat="1" ht="12.75" x14ac:dyDescent="0.2">
      <c r="B54" s="16">
        <f t="shared" si="15"/>
        <v>2048</v>
      </c>
      <c r="C54" s="16">
        <f t="shared" si="15"/>
        <v>74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18">
        <f t="shared" si="8"/>
        <v>0</v>
      </c>
      <c r="J54" s="15">
        <f t="shared" si="14"/>
        <v>31</v>
      </c>
      <c r="K54" s="4">
        <f t="shared" si="9"/>
        <v>0</v>
      </c>
      <c r="L54" s="4">
        <f t="shared" si="10"/>
        <v>0</v>
      </c>
      <c r="M54" s="4">
        <f t="shared" si="12"/>
        <v>0</v>
      </c>
      <c r="N54" s="4"/>
      <c r="O54" s="17">
        <f t="shared" si="13"/>
        <v>0</v>
      </c>
      <c r="P54" s="4"/>
    </row>
    <row r="55" spans="2:16" s="3" customFormat="1" ht="12.75" x14ac:dyDescent="0.2">
      <c r="B55" s="16">
        <f t="shared" si="15"/>
        <v>2049</v>
      </c>
      <c r="C55" s="16">
        <f t="shared" si="15"/>
        <v>75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18">
        <f t="shared" si="8"/>
        <v>0</v>
      </c>
      <c r="J55" s="15">
        <f t="shared" si="14"/>
        <v>32</v>
      </c>
      <c r="K55" s="4">
        <f t="shared" si="9"/>
        <v>0</v>
      </c>
      <c r="L55" s="4">
        <f t="shared" si="10"/>
        <v>0</v>
      </c>
      <c r="M55" s="4">
        <f t="shared" si="12"/>
        <v>0</v>
      </c>
      <c r="N55" s="4"/>
      <c r="O55" s="17">
        <f t="shared" si="13"/>
        <v>0</v>
      </c>
      <c r="P55" s="4"/>
    </row>
    <row r="56" spans="2:16" s="3" customFormat="1" ht="12.75" x14ac:dyDescent="0.2">
      <c r="B56" s="16">
        <f t="shared" ref="B56:C71" si="16">B55+1</f>
        <v>2050</v>
      </c>
      <c r="C56" s="16">
        <f t="shared" si="16"/>
        <v>76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18">
        <f t="shared" si="8"/>
        <v>0</v>
      </c>
      <c r="J56" s="15">
        <f t="shared" si="14"/>
        <v>33</v>
      </c>
      <c r="K56" s="4">
        <f t="shared" si="9"/>
        <v>0</v>
      </c>
      <c r="L56" s="4">
        <f t="shared" si="10"/>
        <v>0</v>
      </c>
      <c r="M56" s="4">
        <f t="shared" si="12"/>
        <v>0</v>
      </c>
      <c r="N56" s="4"/>
      <c r="O56" s="17">
        <f t="shared" si="13"/>
        <v>0</v>
      </c>
      <c r="P56" s="4"/>
    </row>
    <row r="57" spans="2:16" s="3" customFormat="1" ht="12.75" x14ac:dyDescent="0.2">
      <c r="B57" s="16">
        <f t="shared" si="16"/>
        <v>2051</v>
      </c>
      <c r="C57" s="16">
        <f t="shared" si="16"/>
        <v>77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18">
        <f t="shared" si="8"/>
        <v>0</v>
      </c>
      <c r="J57" s="15">
        <f t="shared" si="14"/>
        <v>34</v>
      </c>
      <c r="K57" s="4">
        <f t="shared" si="9"/>
        <v>0</v>
      </c>
      <c r="L57" s="4">
        <f t="shared" si="10"/>
        <v>0</v>
      </c>
      <c r="M57" s="4">
        <f t="shared" si="12"/>
        <v>0</v>
      </c>
      <c r="N57" s="4"/>
      <c r="O57" s="17">
        <f t="shared" si="13"/>
        <v>0</v>
      </c>
      <c r="P57" s="4"/>
    </row>
    <row r="58" spans="2:16" s="3" customFormat="1" ht="12.75" x14ac:dyDescent="0.2">
      <c r="B58" s="16">
        <f t="shared" si="16"/>
        <v>2052</v>
      </c>
      <c r="C58" s="16">
        <f t="shared" si="16"/>
        <v>78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18">
        <f t="shared" si="8"/>
        <v>0</v>
      </c>
      <c r="J58" s="15">
        <f t="shared" si="14"/>
        <v>35</v>
      </c>
      <c r="K58" s="4">
        <f t="shared" si="9"/>
        <v>0</v>
      </c>
      <c r="L58" s="4">
        <f t="shared" si="10"/>
        <v>0</v>
      </c>
      <c r="M58" s="4">
        <f t="shared" si="12"/>
        <v>0</v>
      </c>
      <c r="N58" s="4"/>
      <c r="O58" s="17">
        <f t="shared" si="13"/>
        <v>0</v>
      </c>
      <c r="P58" s="4"/>
    </row>
    <row r="59" spans="2:16" s="3" customFormat="1" ht="12.75" x14ac:dyDescent="0.2">
      <c r="B59" s="16">
        <f t="shared" si="16"/>
        <v>2053</v>
      </c>
      <c r="C59" s="16">
        <f t="shared" si="16"/>
        <v>79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18">
        <f t="shared" si="8"/>
        <v>0</v>
      </c>
      <c r="J59" s="15">
        <f t="shared" si="14"/>
        <v>36</v>
      </c>
      <c r="K59" s="4">
        <f t="shared" si="9"/>
        <v>0</v>
      </c>
      <c r="L59" s="4">
        <f t="shared" si="10"/>
        <v>0</v>
      </c>
      <c r="M59" s="4">
        <f t="shared" si="12"/>
        <v>0</v>
      </c>
      <c r="N59" s="4"/>
      <c r="O59" s="17">
        <f t="shared" si="13"/>
        <v>0</v>
      </c>
      <c r="P59" s="4"/>
    </row>
    <row r="60" spans="2:16" s="3" customFormat="1" ht="12.75" x14ac:dyDescent="0.2">
      <c r="B60" s="16">
        <f t="shared" si="16"/>
        <v>2054</v>
      </c>
      <c r="C60" s="16">
        <f t="shared" si="16"/>
        <v>80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18">
        <f t="shared" si="8"/>
        <v>0</v>
      </c>
      <c r="J60" s="15">
        <f t="shared" si="14"/>
        <v>37</v>
      </c>
      <c r="K60" s="4">
        <f t="shared" si="9"/>
        <v>0</v>
      </c>
      <c r="L60" s="4">
        <f t="shared" si="10"/>
        <v>0</v>
      </c>
      <c r="M60" s="4">
        <f t="shared" si="12"/>
        <v>0</v>
      </c>
      <c r="N60" s="4"/>
      <c r="O60" s="17">
        <f t="shared" si="13"/>
        <v>0</v>
      </c>
      <c r="P60" s="4"/>
    </row>
    <row r="61" spans="2:16" s="3" customFormat="1" ht="12.75" x14ac:dyDescent="0.2">
      <c r="B61" s="16">
        <f t="shared" si="16"/>
        <v>2055</v>
      </c>
      <c r="C61" s="16">
        <f t="shared" si="16"/>
        <v>81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18">
        <f t="shared" si="8"/>
        <v>0</v>
      </c>
      <c r="J61" s="15">
        <f t="shared" si="14"/>
        <v>38</v>
      </c>
      <c r="K61" s="4">
        <f t="shared" si="9"/>
        <v>0</v>
      </c>
      <c r="L61" s="4">
        <f t="shared" si="10"/>
        <v>0</v>
      </c>
      <c r="M61" s="4">
        <f t="shared" si="12"/>
        <v>0</v>
      </c>
      <c r="N61" s="4"/>
      <c r="O61" s="17">
        <f t="shared" si="13"/>
        <v>0</v>
      </c>
      <c r="P61" s="4"/>
    </row>
    <row r="62" spans="2:16" s="3" customFormat="1" ht="12.75" x14ac:dyDescent="0.2">
      <c r="B62" s="16">
        <f t="shared" si="16"/>
        <v>2056</v>
      </c>
      <c r="C62" s="16">
        <f t="shared" si="16"/>
        <v>82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18">
        <f t="shared" si="8"/>
        <v>0</v>
      </c>
      <c r="J62" s="15">
        <f t="shared" si="14"/>
        <v>39</v>
      </c>
      <c r="K62" s="4">
        <f t="shared" si="9"/>
        <v>0</v>
      </c>
      <c r="L62" s="4">
        <f t="shared" si="10"/>
        <v>0</v>
      </c>
      <c r="M62" s="4">
        <f t="shared" si="12"/>
        <v>0</v>
      </c>
      <c r="N62" s="4"/>
      <c r="O62" s="17">
        <f t="shared" si="13"/>
        <v>0</v>
      </c>
      <c r="P62" s="4"/>
    </row>
    <row r="63" spans="2:16" s="3" customFormat="1" ht="12.75" x14ac:dyDescent="0.2">
      <c r="B63" s="16">
        <f t="shared" si="16"/>
        <v>2057</v>
      </c>
      <c r="C63" s="16">
        <f t="shared" si="16"/>
        <v>83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18">
        <f t="shared" si="8"/>
        <v>0</v>
      </c>
      <c r="J63" s="15">
        <f t="shared" si="14"/>
        <v>40</v>
      </c>
      <c r="K63" s="4">
        <f t="shared" si="9"/>
        <v>0</v>
      </c>
      <c r="L63" s="4">
        <f t="shared" si="10"/>
        <v>0</v>
      </c>
      <c r="M63" s="4">
        <f t="shared" si="12"/>
        <v>0</v>
      </c>
      <c r="N63" s="4"/>
      <c r="O63" s="17">
        <f t="shared" si="13"/>
        <v>0</v>
      </c>
      <c r="P63" s="4"/>
    </row>
    <row r="64" spans="2:16" s="3" customFormat="1" ht="12.75" x14ac:dyDescent="0.2">
      <c r="B64" s="16">
        <f t="shared" si="16"/>
        <v>2058</v>
      </c>
      <c r="C64" s="16">
        <f t="shared" si="16"/>
        <v>84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18">
        <f t="shared" si="8"/>
        <v>0</v>
      </c>
      <c r="J64" s="15">
        <f t="shared" si="14"/>
        <v>41</v>
      </c>
      <c r="K64" s="4">
        <f t="shared" si="9"/>
        <v>0</v>
      </c>
      <c r="L64" s="4">
        <f t="shared" si="10"/>
        <v>0</v>
      </c>
      <c r="M64" s="4">
        <f t="shared" si="12"/>
        <v>0</v>
      </c>
      <c r="N64" s="4"/>
      <c r="O64" s="17">
        <f t="shared" si="13"/>
        <v>0</v>
      </c>
      <c r="P64" s="4"/>
    </row>
    <row r="65" spans="2:16" s="3" customFormat="1" ht="12.75" x14ac:dyDescent="0.2">
      <c r="B65" s="16">
        <f t="shared" si="16"/>
        <v>2059</v>
      </c>
      <c r="C65" s="16">
        <f t="shared" si="16"/>
        <v>85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18">
        <f t="shared" si="8"/>
        <v>0</v>
      </c>
      <c r="J65" s="15">
        <f t="shared" si="14"/>
        <v>42</v>
      </c>
      <c r="K65" s="4">
        <f t="shared" si="9"/>
        <v>0</v>
      </c>
      <c r="L65" s="4">
        <f t="shared" si="10"/>
        <v>0</v>
      </c>
      <c r="M65" s="4">
        <f t="shared" si="12"/>
        <v>0</v>
      </c>
      <c r="N65" s="4"/>
      <c r="O65" s="17">
        <f t="shared" si="13"/>
        <v>0</v>
      </c>
      <c r="P65" s="4"/>
    </row>
    <row r="66" spans="2:16" s="3" customFormat="1" ht="12.75" x14ac:dyDescent="0.2">
      <c r="B66" s="16">
        <f t="shared" si="16"/>
        <v>2060</v>
      </c>
      <c r="C66" s="16">
        <f t="shared" si="16"/>
        <v>86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18">
        <f t="shared" si="8"/>
        <v>0</v>
      </c>
      <c r="J66" s="15">
        <f t="shared" si="14"/>
        <v>43</v>
      </c>
      <c r="K66" s="4">
        <f t="shared" si="9"/>
        <v>0</v>
      </c>
      <c r="L66" s="4">
        <f t="shared" si="10"/>
        <v>0</v>
      </c>
      <c r="M66" s="4">
        <f t="shared" si="12"/>
        <v>0</v>
      </c>
      <c r="N66" s="4"/>
      <c r="O66" s="17">
        <f t="shared" si="13"/>
        <v>0</v>
      </c>
      <c r="P66" s="4"/>
    </row>
    <row r="67" spans="2:16" s="3" customFormat="1" ht="12.75" x14ac:dyDescent="0.2">
      <c r="B67" s="16">
        <f t="shared" si="16"/>
        <v>2061</v>
      </c>
      <c r="C67" s="16">
        <f t="shared" si="16"/>
        <v>87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18">
        <f t="shared" si="8"/>
        <v>0</v>
      </c>
      <c r="J67" s="15">
        <f t="shared" si="14"/>
        <v>44</v>
      </c>
      <c r="K67" s="4">
        <f t="shared" si="9"/>
        <v>0</v>
      </c>
      <c r="L67" s="4">
        <f t="shared" si="10"/>
        <v>0</v>
      </c>
      <c r="M67" s="4">
        <f t="shared" si="12"/>
        <v>0</v>
      </c>
      <c r="N67" s="4"/>
      <c r="O67" s="17">
        <f t="shared" si="13"/>
        <v>0</v>
      </c>
      <c r="P67" s="4"/>
    </row>
    <row r="68" spans="2:16" s="3" customFormat="1" ht="12.75" x14ac:dyDescent="0.2">
      <c r="B68" s="16">
        <f t="shared" si="16"/>
        <v>2062</v>
      </c>
      <c r="C68" s="16">
        <f t="shared" si="16"/>
        <v>88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18">
        <f t="shared" si="8"/>
        <v>0</v>
      </c>
      <c r="J68" s="15">
        <f t="shared" si="14"/>
        <v>45</v>
      </c>
      <c r="K68" s="4">
        <f t="shared" si="9"/>
        <v>0</v>
      </c>
      <c r="L68" s="4">
        <f t="shared" si="10"/>
        <v>0</v>
      </c>
      <c r="M68" s="4">
        <f t="shared" si="12"/>
        <v>0</v>
      </c>
      <c r="N68" s="4"/>
      <c r="O68" s="17">
        <f t="shared" si="13"/>
        <v>0</v>
      </c>
      <c r="P68" s="4"/>
    </row>
    <row r="69" spans="2:16" s="3" customFormat="1" ht="12.75" x14ac:dyDescent="0.2">
      <c r="B69" s="16">
        <f t="shared" si="16"/>
        <v>2063</v>
      </c>
      <c r="C69" s="16">
        <f t="shared" si="16"/>
        <v>89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18">
        <f t="shared" si="8"/>
        <v>0</v>
      </c>
      <c r="J69" s="15">
        <f t="shared" si="14"/>
        <v>46</v>
      </c>
      <c r="K69" s="4">
        <f t="shared" si="9"/>
        <v>0</v>
      </c>
      <c r="L69" s="4">
        <f t="shared" si="10"/>
        <v>0</v>
      </c>
      <c r="M69" s="4">
        <f t="shared" si="12"/>
        <v>0</v>
      </c>
      <c r="N69" s="4"/>
      <c r="O69" s="17">
        <f t="shared" si="13"/>
        <v>0</v>
      </c>
      <c r="P69" s="4"/>
    </row>
    <row r="70" spans="2:16" s="3" customFormat="1" ht="12.75" x14ac:dyDescent="0.2">
      <c r="B70" s="16">
        <f t="shared" si="16"/>
        <v>2064</v>
      </c>
      <c r="C70" s="16">
        <f t="shared" si="16"/>
        <v>90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18">
        <f t="shared" si="8"/>
        <v>0</v>
      </c>
      <c r="J70" s="15">
        <f t="shared" si="14"/>
        <v>47</v>
      </c>
      <c r="K70" s="4">
        <f t="shared" si="9"/>
        <v>0</v>
      </c>
      <c r="L70" s="4">
        <f t="shared" si="10"/>
        <v>0</v>
      </c>
      <c r="M70" s="4">
        <f t="shared" si="12"/>
        <v>0</v>
      </c>
      <c r="N70" s="4"/>
      <c r="O70" s="17">
        <f t="shared" si="13"/>
        <v>0</v>
      </c>
      <c r="P70" s="4"/>
    </row>
    <row r="71" spans="2:16" s="3" customFormat="1" ht="12.75" x14ac:dyDescent="0.2">
      <c r="B71" s="16">
        <f t="shared" si="16"/>
        <v>2065</v>
      </c>
      <c r="C71" s="16">
        <f t="shared" si="16"/>
        <v>91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18">
        <f t="shared" si="8"/>
        <v>0</v>
      </c>
      <c r="J71" s="15">
        <f t="shared" si="14"/>
        <v>48</v>
      </c>
      <c r="K71" s="4">
        <f t="shared" si="9"/>
        <v>0</v>
      </c>
      <c r="L71" s="4">
        <f t="shared" si="10"/>
        <v>0</v>
      </c>
      <c r="M71" s="4">
        <f t="shared" si="12"/>
        <v>0</v>
      </c>
      <c r="N71" s="4"/>
      <c r="O71" s="17">
        <f t="shared" si="13"/>
        <v>0</v>
      </c>
      <c r="P71" s="4"/>
    </row>
    <row r="72" spans="2:16" s="3" customFormat="1" ht="12.75" x14ac:dyDescent="0.2">
      <c r="B72" s="16">
        <f t="shared" ref="B72:C87" si="17">B71+1</f>
        <v>2066</v>
      </c>
      <c r="C72" s="16">
        <f t="shared" si="17"/>
        <v>92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18">
        <f t="shared" si="8"/>
        <v>0</v>
      </c>
      <c r="J72" s="15">
        <f t="shared" si="14"/>
        <v>49</v>
      </c>
      <c r="K72" s="4">
        <f t="shared" si="9"/>
        <v>0</v>
      </c>
      <c r="L72" s="4">
        <f t="shared" si="10"/>
        <v>0</v>
      </c>
      <c r="M72" s="4">
        <f t="shared" si="12"/>
        <v>0</v>
      </c>
      <c r="N72" s="4"/>
      <c r="O72" s="17">
        <f t="shared" si="13"/>
        <v>0</v>
      </c>
      <c r="P72" s="4"/>
    </row>
    <row r="73" spans="2:16" s="3" customFormat="1" ht="12.75" x14ac:dyDescent="0.2">
      <c r="B73" s="16">
        <f t="shared" si="17"/>
        <v>2067</v>
      </c>
      <c r="C73" s="16">
        <f t="shared" si="17"/>
        <v>93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18">
        <f t="shared" si="8"/>
        <v>0</v>
      </c>
      <c r="J73" s="15">
        <f t="shared" si="14"/>
        <v>50</v>
      </c>
      <c r="K73" s="4">
        <f t="shared" si="9"/>
        <v>0</v>
      </c>
      <c r="L73" s="4">
        <f t="shared" si="10"/>
        <v>0</v>
      </c>
      <c r="M73" s="4">
        <f t="shared" si="12"/>
        <v>0</v>
      </c>
      <c r="N73" s="4"/>
      <c r="O73" s="17">
        <f t="shared" si="13"/>
        <v>0</v>
      </c>
      <c r="P73" s="4"/>
    </row>
    <row r="74" spans="2:16" s="3" customFormat="1" ht="12.75" x14ac:dyDescent="0.2">
      <c r="B74" s="16">
        <f t="shared" si="17"/>
        <v>2068</v>
      </c>
      <c r="C74" s="16">
        <f t="shared" si="17"/>
        <v>94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18">
        <f t="shared" si="8"/>
        <v>0</v>
      </c>
      <c r="J74" s="15">
        <f t="shared" si="14"/>
        <v>51</v>
      </c>
      <c r="K74" s="4">
        <f t="shared" si="9"/>
        <v>0</v>
      </c>
      <c r="L74" s="4">
        <f t="shared" si="10"/>
        <v>0</v>
      </c>
      <c r="M74" s="4">
        <f t="shared" si="12"/>
        <v>0</v>
      </c>
      <c r="N74" s="4"/>
      <c r="O74" s="17">
        <f t="shared" si="13"/>
        <v>0</v>
      </c>
      <c r="P74" s="4"/>
    </row>
    <row r="75" spans="2:16" s="3" customFormat="1" ht="12.75" x14ac:dyDescent="0.2">
      <c r="B75" s="16">
        <f t="shared" si="17"/>
        <v>2069</v>
      </c>
      <c r="C75" s="16">
        <f t="shared" si="17"/>
        <v>95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18">
        <f t="shared" si="8"/>
        <v>0</v>
      </c>
      <c r="J75" s="15">
        <f t="shared" si="14"/>
        <v>52</v>
      </c>
      <c r="K75" s="4">
        <f t="shared" si="9"/>
        <v>0</v>
      </c>
      <c r="L75" s="4">
        <f t="shared" si="10"/>
        <v>0</v>
      </c>
      <c r="M75" s="4">
        <f t="shared" si="12"/>
        <v>0</v>
      </c>
      <c r="N75" s="4"/>
      <c r="O75" s="17">
        <f t="shared" si="13"/>
        <v>0</v>
      </c>
      <c r="P75" s="4"/>
    </row>
    <row r="76" spans="2:16" s="3" customFormat="1" ht="12.75" x14ac:dyDescent="0.2">
      <c r="B76" s="16">
        <f t="shared" si="17"/>
        <v>2070</v>
      </c>
      <c r="C76" s="16">
        <f t="shared" si="17"/>
        <v>96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18">
        <f t="shared" si="8"/>
        <v>0</v>
      </c>
      <c r="J76" s="15">
        <f t="shared" si="14"/>
        <v>53</v>
      </c>
      <c r="K76" s="4">
        <f t="shared" si="9"/>
        <v>0</v>
      </c>
      <c r="L76" s="4">
        <f t="shared" si="10"/>
        <v>0</v>
      </c>
      <c r="M76" s="4">
        <f t="shared" si="12"/>
        <v>0</v>
      </c>
      <c r="N76" s="4"/>
      <c r="O76" s="17">
        <f t="shared" si="13"/>
        <v>0</v>
      </c>
      <c r="P76" s="4"/>
    </row>
    <row r="77" spans="2:16" s="3" customFormat="1" ht="12.75" x14ac:dyDescent="0.2">
      <c r="B77" s="16">
        <f t="shared" si="17"/>
        <v>2071</v>
      </c>
      <c r="C77" s="16">
        <f t="shared" si="17"/>
        <v>97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18">
        <f t="shared" si="8"/>
        <v>0</v>
      </c>
      <c r="J77" s="15">
        <f t="shared" si="14"/>
        <v>54</v>
      </c>
      <c r="K77" s="4">
        <f t="shared" si="9"/>
        <v>0</v>
      </c>
      <c r="L77" s="4">
        <f t="shared" si="10"/>
        <v>0</v>
      </c>
      <c r="M77" s="4">
        <f t="shared" si="12"/>
        <v>0</v>
      </c>
      <c r="N77" s="4"/>
      <c r="O77" s="17">
        <f t="shared" si="13"/>
        <v>0</v>
      </c>
      <c r="P77" s="4"/>
    </row>
    <row r="78" spans="2:16" s="3" customFormat="1" ht="12.75" x14ac:dyDescent="0.2">
      <c r="B78" s="16">
        <f t="shared" si="17"/>
        <v>2072</v>
      </c>
      <c r="C78" s="16">
        <f t="shared" si="17"/>
        <v>98</v>
      </c>
      <c r="D78" s="4">
        <v>0</v>
      </c>
      <c r="E78" s="4">
        <v>0</v>
      </c>
      <c r="F78" s="4">
        <v>0</v>
      </c>
      <c r="G78" s="4">
        <v>0</v>
      </c>
      <c r="H78" s="4">
        <v>0</v>
      </c>
      <c r="I78" s="18">
        <f t="shared" si="8"/>
        <v>0</v>
      </c>
      <c r="J78" s="15">
        <f t="shared" si="14"/>
        <v>55</v>
      </c>
      <c r="K78" s="4">
        <f t="shared" si="9"/>
        <v>0</v>
      </c>
      <c r="L78" s="4">
        <f t="shared" si="10"/>
        <v>0</v>
      </c>
      <c r="M78" s="4">
        <f t="shared" si="12"/>
        <v>0</v>
      </c>
      <c r="N78" s="4"/>
      <c r="O78" s="17">
        <f t="shared" si="13"/>
        <v>0</v>
      </c>
      <c r="P78" s="4"/>
    </row>
    <row r="79" spans="2:16" s="3" customFormat="1" ht="12.75" x14ac:dyDescent="0.2">
      <c r="B79" s="16">
        <f t="shared" si="17"/>
        <v>2073</v>
      </c>
      <c r="C79" s="16">
        <f t="shared" si="17"/>
        <v>99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18">
        <f t="shared" si="8"/>
        <v>0</v>
      </c>
      <c r="J79" s="15">
        <f t="shared" si="14"/>
        <v>56</v>
      </c>
      <c r="K79" s="4">
        <f t="shared" si="9"/>
        <v>0</v>
      </c>
      <c r="L79" s="4">
        <f t="shared" si="10"/>
        <v>0</v>
      </c>
      <c r="M79" s="4">
        <f t="shared" si="12"/>
        <v>0</v>
      </c>
      <c r="N79" s="4"/>
      <c r="O79" s="17">
        <f t="shared" si="13"/>
        <v>0</v>
      </c>
      <c r="P79" s="4"/>
    </row>
    <row r="80" spans="2:16" s="3" customFormat="1" ht="12.75" x14ac:dyDescent="0.2">
      <c r="B80" s="16">
        <f t="shared" si="17"/>
        <v>2074</v>
      </c>
      <c r="C80" s="16">
        <f t="shared" si="17"/>
        <v>100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18">
        <f t="shared" si="8"/>
        <v>0</v>
      </c>
      <c r="J80" s="15">
        <f t="shared" si="14"/>
        <v>57</v>
      </c>
      <c r="K80" s="4">
        <f t="shared" si="9"/>
        <v>0</v>
      </c>
      <c r="L80" s="4">
        <f t="shared" si="10"/>
        <v>0</v>
      </c>
      <c r="M80" s="4">
        <f t="shared" si="12"/>
        <v>0</v>
      </c>
      <c r="N80" s="4"/>
      <c r="O80" s="17">
        <f t="shared" si="13"/>
        <v>0</v>
      </c>
      <c r="P80" s="4"/>
    </row>
    <row r="81" spans="2:16" s="3" customFormat="1" ht="12.75" x14ac:dyDescent="0.2">
      <c r="B81" s="16">
        <f t="shared" si="17"/>
        <v>2075</v>
      </c>
      <c r="C81" s="16">
        <f t="shared" si="17"/>
        <v>101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18">
        <f t="shared" si="8"/>
        <v>0</v>
      </c>
      <c r="J81" s="15">
        <f t="shared" si="14"/>
        <v>58</v>
      </c>
      <c r="K81" s="4">
        <f t="shared" si="9"/>
        <v>0</v>
      </c>
      <c r="L81" s="4">
        <f t="shared" si="10"/>
        <v>0</v>
      </c>
      <c r="M81" s="4">
        <f t="shared" si="12"/>
        <v>0</v>
      </c>
      <c r="N81" s="4"/>
      <c r="O81" s="17">
        <f t="shared" si="13"/>
        <v>0</v>
      </c>
      <c r="P81" s="4"/>
    </row>
    <row r="82" spans="2:16" s="3" customFormat="1" ht="12.75" x14ac:dyDescent="0.2">
      <c r="B82" s="16">
        <f t="shared" si="17"/>
        <v>2076</v>
      </c>
      <c r="C82" s="16">
        <f t="shared" si="17"/>
        <v>102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18">
        <f t="shared" si="8"/>
        <v>0</v>
      </c>
      <c r="J82" s="15">
        <f t="shared" si="14"/>
        <v>59</v>
      </c>
      <c r="K82" s="4">
        <f t="shared" si="9"/>
        <v>0</v>
      </c>
      <c r="L82" s="4">
        <f t="shared" si="10"/>
        <v>0</v>
      </c>
      <c r="M82" s="4">
        <f t="shared" si="12"/>
        <v>0</v>
      </c>
      <c r="N82" s="4"/>
      <c r="O82" s="17">
        <f t="shared" si="13"/>
        <v>0</v>
      </c>
      <c r="P82" s="4"/>
    </row>
    <row r="83" spans="2:16" s="3" customFormat="1" ht="12.75" x14ac:dyDescent="0.2">
      <c r="B83" s="16">
        <f t="shared" si="17"/>
        <v>2077</v>
      </c>
      <c r="C83" s="16">
        <f t="shared" si="17"/>
        <v>103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18">
        <f t="shared" si="8"/>
        <v>0</v>
      </c>
      <c r="J83" s="15">
        <f t="shared" si="14"/>
        <v>60</v>
      </c>
      <c r="K83" s="4">
        <f t="shared" si="9"/>
        <v>0</v>
      </c>
      <c r="L83" s="4">
        <f t="shared" si="10"/>
        <v>0</v>
      </c>
      <c r="M83" s="4">
        <f t="shared" si="12"/>
        <v>0</v>
      </c>
      <c r="N83" s="4"/>
      <c r="O83" s="17">
        <f t="shared" si="13"/>
        <v>0</v>
      </c>
      <c r="P83" s="4"/>
    </row>
    <row r="84" spans="2:16" s="3" customFormat="1" ht="12.75" x14ac:dyDescent="0.2">
      <c r="B84" s="16">
        <f t="shared" si="17"/>
        <v>2078</v>
      </c>
      <c r="C84" s="16">
        <f t="shared" si="17"/>
        <v>104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18">
        <f t="shared" si="8"/>
        <v>0</v>
      </c>
      <c r="J84" s="15">
        <f t="shared" si="14"/>
        <v>61</v>
      </c>
      <c r="K84" s="4">
        <f t="shared" si="9"/>
        <v>0</v>
      </c>
      <c r="L84" s="4">
        <f t="shared" si="10"/>
        <v>0</v>
      </c>
      <c r="M84" s="4">
        <f t="shared" si="12"/>
        <v>0</v>
      </c>
      <c r="N84" s="4"/>
      <c r="O84" s="17">
        <f t="shared" si="13"/>
        <v>0</v>
      </c>
      <c r="P84" s="4"/>
    </row>
    <row r="85" spans="2:16" s="3" customFormat="1" ht="12.75" x14ac:dyDescent="0.2">
      <c r="B85" s="16">
        <f t="shared" si="17"/>
        <v>2079</v>
      </c>
      <c r="C85" s="16">
        <f t="shared" si="17"/>
        <v>105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18">
        <f t="shared" si="8"/>
        <v>0</v>
      </c>
      <c r="J85" s="15">
        <f t="shared" si="14"/>
        <v>62</v>
      </c>
      <c r="K85" s="4">
        <f t="shared" si="9"/>
        <v>0</v>
      </c>
      <c r="L85" s="4">
        <f t="shared" si="10"/>
        <v>0</v>
      </c>
      <c r="M85" s="4">
        <f t="shared" si="12"/>
        <v>0</v>
      </c>
      <c r="N85" s="4"/>
      <c r="O85" s="17">
        <f t="shared" si="13"/>
        <v>0</v>
      </c>
      <c r="P85" s="4"/>
    </row>
    <row r="86" spans="2:16" s="3" customFormat="1" ht="12.75" x14ac:dyDescent="0.2">
      <c r="B86" s="16">
        <f t="shared" si="17"/>
        <v>2080</v>
      </c>
      <c r="C86" s="16">
        <f t="shared" si="17"/>
        <v>106</v>
      </c>
      <c r="D86" s="4">
        <v>0</v>
      </c>
      <c r="E86" s="4">
        <v>0</v>
      </c>
      <c r="F86" s="4">
        <v>0</v>
      </c>
      <c r="G86" s="4">
        <v>0</v>
      </c>
      <c r="H86" s="4">
        <v>0</v>
      </c>
      <c r="I86" s="18">
        <f t="shared" si="8"/>
        <v>0</v>
      </c>
      <c r="J86" s="15">
        <f t="shared" si="14"/>
        <v>63</v>
      </c>
      <c r="K86" s="4">
        <f t="shared" si="9"/>
        <v>0</v>
      </c>
      <c r="L86" s="4">
        <f t="shared" si="10"/>
        <v>0</v>
      </c>
      <c r="M86" s="4">
        <f t="shared" si="12"/>
        <v>0</v>
      </c>
      <c r="N86" s="4"/>
      <c r="O86" s="17">
        <f t="shared" si="13"/>
        <v>0</v>
      </c>
      <c r="P86" s="4"/>
    </row>
    <row r="87" spans="2:16" s="3" customFormat="1" ht="12.75" x14ac:dyDescent="0.2">
      <c r="B87" s="16">
        <f t="shared" si="17"/>
        <v>2081</v>
      </c>
      <c r="C87" s="16">
        <f t="shared" si="17"/>
        <v>107</v>
      </c>
      <c r="D87" s="4">
        <v>0</v>
      </c>
      <c r="E87" s="4">
        <v>0</v>
      </c>
      <c r="F87" s="4">
        <v>0</v>
      </c>
      <c r="G87" s="4">
        <v>0</v>
      </c>
      <c r="H87" s="4">
        <v>0</v>
      </c>
      <c r="I87" s="18">
        <f t="shared" ref="I87:I95" si="18">SUM(D87:H87)</f>
        <v>0</v>
      </c>
      <c r="J87" s="15">
        <f t="shared" si="14"/>
        <v>64</v>
      </c>
      <c r="K87" s="4">
        <f t="shared" ref="K87:K95" si="19">ROUND((I87*(1+$O$3)^J87),0)</f>
        <v>0</v>
      </c>
      <c r="L87" s="4">
        <f t="shared" ref="L87:L95" si="20">ROUND(K87/((1+O$2)^J87),0)</f>
        <v>0</v>
      </c>
      <c r="M87" s="4">
        <f t="shared" si="12"/>
        <v>0</v>
      </c>
      <c r="N87" s="4"/>
      <c r="O87" s="17">
        <f t="shared" si="13"/>
        <v>0</v>
      </c>
      <c r="P87" s="4"/>
    </row>
    <row r="88" spans="2:16" s="3" customFormat="1" ht="12.75" x14ac:dyDescent="0.2">
      <c r="B88" s="16">
        <f t="shared" ref="B88:C95" si="21">B87+1</f>
        <v>2082</v>
      </c>
      <c r="C88" s="16">
        <f t="shared" si="21"/>
        <v>108</v>
      </c>
      <c r="D88" s="4">
        <v>0</v>
      </c>
      <c r="E88" s="4">
        <v>0</v>
      </c>
      <c r="F88" s="4">
        <v>0</v>
      </c>
      <c r="G88" s="4">
        <v>0</v>
      </c>
      <c r="H88" s="4">
        <v>0</v>
      </c>
      <c r="I88" s="18">
        <f t="shared" si="18"/>
        <v>0</v>
      </c>
      <c r="J88" s="15">
        <f t="shared" si="14"/>
        <v>65</v>
      </c>
      <c r="K88" s="4">
        <f t="shared" si="19"/>
        <v>0</v>
      </c>
      <c r="L88" s="4">
        <f t="shared" si="20"/>
        <v>0</v>
      </c>
      <c r="M88" s="4">
        <f t="shared" ref="M88:M95" si="22">M87+L88</f>
        <v>0</v>
      </c>
      <c r="N88" s="4"/>
      <c r="O88" s="17">
        <f t="shared" ref="O88:O95" si="23">O87+L88</f>
        <v>0</v>
      </c>
      <c r="P88" s="4"/>
    </row>
    <row r="89" spans="2:16" s="3" customFormat="1" ht="12.75" x14ac:dyDescent="0.2">
      <c r="B89" s="16">
        <f t="shared" si="21"/>
        <v>2083</v>
      </c>
      <c r="C89" s="16">
        <f t="shared" si="21"/>
        <v>109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18">
        <f t="shared" si="18"/>
        <v>0</v>
      </c>
      <c r="J89" s="15">
        <f t="shared" ref="J89:J95" si="24">J88+1</f>
        <v>66</v>
      </c>
      <c r="K89" s="4">
        <f t="shared" si="19"/>
        <v>0</v>
      </c>
      <c r="L89" s="4">
        <f t="shared" si="20"/>
        <v>0</v>
      </c>
      <c r="M89" s="4">
        <f t="shared" si="22"/>
        <v>0</v>
      </c>
      <c r="N89" s="4"/>
      <c r="O89" s="17">
        <f t="shared" si="23"/>
        <v>0</v>
      </c>
      <c r="P89" s="4"/>
    </row>
    <row r="90" spans="2:16" s="3" customFormat="1" ht="12.75" x14ac:dyDescent="0.2">
      <c r="B90" s="16">
        <f t="shared" si="21"/>
        <v>2084</v>
      </c>
      <c r="C90" s="16">
        <f t="shared" si="21"/>
        <v>110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18">
        <f t="shared" si="18"/>
        <v>0</v>
      </c>
      <c r="J90" s="15">
        <f t="shared" si="24"/>
        <v>67</v>
      </c>
      <c r="K90" s="4">
        <f t="shared" si="19"/>
        <v>0</v>
      </c>
      <c r="L90" s="4">
        <f t="shared" si="20"/>
        <v>0</v>
      </c>
      <c r="M90" s="4">
        <f t="shared" si="22"/>
        <v>0</v>
      </c>
      <c r="N90" s="4"/>
      <c r="O90" s="17">
        <f t="shared" si="23"/>
        <v>0</v>
      </c>
      <c r="P90" s="4"/>
    </row>
    <row r="91" spans="2:16" s="3" customFormat="1" ht="12.75" x14ac:dyDescent="0.2">
      <c r="B91" s="16">
        <f t="shared" si="21"/>
        <v>2085</v>
      </c>
      <c r="C91" s="16">
        <f t="shared" si="21"/>
        <v>111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18">
        <f t="shared" si="18"/>
        <v>0</v>
      </c>
      <c r="J91" s="15">
        <f t="shared" si="24"/>
        <v>68</v>
      </c>
      <c r="K91" s="4">
        <f t="shared" si="19"/>
        <v>0</v>
      </c>
      <c r="L91" s="4">
        <f t="shared" si="20"/>
        <v>0</v>
      </c>
      <c r="M91" s="4">
        <f t="shared" si="22"/>
        <v>0</v>
      </c>
      <c r="N91" s="4"/>
      <c r="O91" s="17">
        <f t="shared" si="23"/>
        <v>0</v>
      </c>
      <c r="P91" s="4"/>
    </row>
    <row r="92" spans="2:16" s="3" customFormat="1" ht="12.75" x14ac:dyDescent="0.2">
      <c r="B92" s="16">
        <f t="shared" si="21"/>
        <v>2086</v>
      </c>
      <c r="C92" s="16">
        <f t="shared" si="21"/>
        <v>112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18">
        <f t="shared" si="18"/>
        <v>0</v>
      </c>
      <c r="J92" s="15">
        <f t="shared" si="24"/>
        <v>69</v>
      </c>
      <c r="K92" s="4">
        <f t="shared" si="19"/>
        <v>0</v>
      </c>
      <c r="L92" s="4">
        <f t="shared" si="20"/>
        <v>0</v>
      </c>
      <c r="M92" s="4">
        <f t="shared" si="22"/>
        <v>0</v>
      </c>
      <c r="N92" s="4"/>
      <c r="O92" s="17">
        <f t="shared" si="23"/>
        <v>0</v>
      </c>
      <c r="P92" s="4"/>
    </row>
    <row r="93" spans="2:16" s="3" customFormat="1" ht="12.75" x14ac:dyDescent="0.2">
      <c r="B93" s="16">
        <f t="shared" si="21"/>
        <v>2087</v>
      </c>
      <c r="C93" s="16">
        <f t="shared" si="21"/>
        <v>113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18">
        <f t="shared" si="18"/>
        <v>0</v>
      </c>
      <c r="J93" s="15">
        <f t="shared" si="24"/>
        <v>70</v>
      </c>
      <c r="K93" s="4">
        <f t="shared" si="19"/>
        <v>0</v>
      </c>
      <c r="L93" s="4">
        <f t="shared" si="20"/>
        <v>0</v>
      </c>
      <c r="M93" s="4">
        <f t="shared" si="22"/>
        <v>0</v>
      </c>
      <c r="N93" s="4"/>
      <c r="O93" s="17">
        <f t="shared" si="23"/>
        <v>0</v>
      </c>
      <c r="P93" s="4"/>
    </row>
    <row r="94" spans="2:16" s="3" customFormat="1" ht="12.75" x14ac:dyDescent="0.2">
      <c r="B94" s="16">
        <f t="shared" si="21"/>
        <v>2088</v>
      </c>
      <c r="C94" s="16">
        <f t="shared" si="21"/>
        <v>114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18">
        <f t="shared" si="18"/>
        <v>0</v>
      </c>
      <c r="J94" s="15">
        <f t="shared" si="24"/>
        <v>71</v>
      </c>
      <c r="K94" s="4">
        <f t="shared" si="19"/>
        <v>0</v>
      </c>
      <c r="L94" s="4">
        <f t="shared" si="20"/>
        <v>0</v>
      </c>
      <c r="M94" s="4">
        <f t="shared" si="22"/>
        <v>0</v>
      </c>
      <c r="N94" s="4"/>
      <c r="O94" s="17">
        <f t="shared" si="23"/>
        <v>0</v>
      </c>
      <c r="P94" s="4"/>
    </row>
    <row r="95" spans="2:16" s="3" customFormat="1" ht="12.75" x14ac:dyDescent="0.2">
      <c r="B95" s="16">
        <f t="shared" si="21"/>
        <v>2089</v>
      </c>
      <c r="C95" s="16">
        <f t="shared" si="21"/>
        <v>115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18">
        <f t="shared" si="18"/>
        <v>0</v>
      </c>
      <c r="J95" s="15">
        <f t="shared" si="24"/>
        <v>72</v>
      </c>
      <c r="K95" s="4">
        <f t="shared" si="19"/>
        <v>0</v>
      </c>
      <c r="L95" s="4">
        <f t="shared" si="20"/>
        <v>0</v>
      </c>
      <c r="M95" s="4">
        <f t="shared" si="22"/>
        <v>0</v>
      </c>
      <c r="N95" s="4"/>
      <c r="O95" s="17">
        <f t="shared" si="23"/>
        <v>0</v>
      </c>
      <c r="P95" s="4"/>
    </row>
    <row r="96" spans="2:16" s="3" customFormat="1" ht="6.75" customHeight="1" x14ac:dyDescent="0.35">
      <c r="B96" s="16"/>
      <c r="C96" s="16"/>
      <c r="D96" s="13">
        <v>0</v>
      </c>
      <c r="E96" s="13">
        <v>0</v>
      </c>
      <c r="F96" s="13">
        <v>0</v>
      </c>
      <c r="G96" s="13"/>
      <c r="H96" s="13">
        <v>0</v>
      </c>
      <c r="I96" s="14">
        <v>0</v>
      </c>
      <c r="J96" s="15"/>
      <c r="K96" s="13">
        <v>0</v>
      </c>
      <c r="L96" s="13">
        <v>0</v>
      </c>
      <c r="M96" s="13">
        <v>0</v>
      </c>
      <c r="N96" s="4"/>
      <c r="P96" s="4"/>
    </row>
    <row r="97" spans="2:16" s="3" customFormat="1" ht="15" x14ac:dyDescent="0.35">
      <c r="B97" s="3" t="s">
        <v>1</v>
      </c>
      <c r="D97" s="13">
        <f>SUM(D23:D96)</f>
        <v>0</v>
      </c>
      <c r="E97" s="13">
        <f>SUM(E23:E96)</f>
        <v>0</v>
      </c>
      <c r="F97" s="13">
        <f>SUM(F23:F96)</f>
        <v>0</v>
      </c>
      <c r="G97" s="13">
        <f>SUM(G23:G95)</f>
        <v>0</v>
      </c>
      <c r="H97" s="13">
        <f>SUM(H23:H96)</f>
        <v>0</v>
      </c>
      <c r="I97" s="14">
        <f>SUM(D97:H97)</f>
        <v>0</v>
      </c>
      <c r="J97" s="13"/>
      <c r="K97" s="13">
        <f>SUM(K23:K95)</f>
        <v>0</v>
      </c>
      <c r="L97" s="13">
        <f>SUM(L23:L95)</f>
        <v>0</v>
      </c>
      <c r="M97" s="13">
        <f>M95</f>
        <v>0</v>
      </c>
      <c r="N97" s="4"/>
      <c r="P97" s="4"/>
    </row>
    <row r="98" spans="2:16" s="3" customFormat="1" ht="15" x14ac:dyDescent="0.35">
      <c r="B98" s="3" t="s">
        <v>0</v>
      </c>
      <c r="C98" s="12"/>
      <c r="D98" s="10">
        <f>D20+D97</f>
        <v>0</v>
      </c>
      <c r="E98" s="10">
        <f>E20+E97</f>
        <v>0</v>
      </c>
      <c r="F98" s="10">
        <f>F20+F97</f>
        <v>0</v>
      </c>
      <c r="G98" s="10">
        <f>G20+G97</f>
        <v>0</v>
      </c>
      <c r="H98" s="10">
        <f>H20+H97</f>
        <v>0</v>
      </c>
      <c r="I98" s="11">
        <f>SUM(D98:H98)</f>
        <v>0</v>
      </c>
      <c r="J98" s="4"/>
      <c r="K98" s="10">
        <f>K97+K20</f>
        <v>0</v>
      </c>
      <c r="L98" s="10">
        <f>L97+L20</f>
        <v>0</v>
      </c>
      <c r="M98" s="9">
        <f>M97+M20</f>
        <v>0</v>
      </c>
      <c r="N98" s="4"/>
      <c r="P98" s="4"/>
    </row>
    <row r="99" spans="2:16" s="3" customFormat="1" ht="12.75" x14ac:dyDescent="0.2"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P99" s="4"/>
    </row>
    <row r="100" spans="2:16" s="7" customFormat="1" ht="13.5" thickBot="1" x14ac:dyDescent="0.25"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P100" s="8"/>
    </row>
    <row r="101" spans="2:16" s="3" customFormat="1" ht="12.75" x14ac:dyDescent="0.2">
      <c r="B101" s="6"/>
      <c r="C101" s="6"/>
      <c r="D101" s="5"/>
      <c r="E101" s="5"/>
      <c r="F101" s="5"/>
      <c r="G101" s="5"/>
      <c r="H101" s="5"/>
      <c r="I101" s="5"/>
      <c r="J101" s="4"/>
      <c r="K101" s="4"/>
      <c r="L101" s="4"/>
      <c r="M101" s="4"/>
      <c r="N101" s="4"/>
      <c r="P101" s="4"/>
    </row>
    <row r="102" spans="2:16" s="3" customFormat="1" ht="12.75" x14ac:dyDescent="0.2">
      <c r="B102" s="6"/>
      <c r="C102" s="6"/>
      <c r="D102" s="5"/>
      <c r="E102" s="5"/>
      <c r="F102" s="5"/>
      <c r="G102" s="5"/>
      <c r="H102" s="5"/>
      <c r="I102" s="5"/>
      <c r="J102" s="4"/>
      <c r="K102" s="4"/>
      <c r="L102" s="4"/>
      <c r="M102" s="4"/>
      <c r="N102" s="4"/>
      <c r="P102" s="4"/>
    </row>
    <row r="103" spans="2:16" s="3" customFormat="1" ht="12.75" x14ac:dyDescent="0.2">
      <c r="B103" s="6"/>
      <c r="C103" s="6"/>
      <c r="D103" s="5"/>
      <c r="E103" s="5"/>
      <c r="F103" s="5"/>
      <c r="G103" s="5"/>
      <c r="H103" s="5"/>
      <c r="I103" s="5"/>
      <c r="J103" s="4"/>
      <c r="K103" s="4"/>
      <c r="L103" s="4"/>
      <c r="M103" s="4"/>
      <c r="N103" s="4"/>
      <c r="P103" s="4"/>
    </row>
    <row r="104" spans="2:16" s="3" customFormat="1" ht="12.75" x14ac:dyDescent="0.2">
      <c r="B104" s="6"/>
      <c r="C104" s="6"/>
      <c r="D104" s="5"/>
      <c r="E104" s="5"/>
      <c r="F104" s="5"/>
      <c r="G104" s="5"/>
      <c r="H104" s="5"/>
      <c r="I104" s="5"/>
      <c r="J104" s="4"/>
      <c r="K104" s="4"/>
      <c r="L104" s="4"/>
      <c r="M104" s="4"/>
      <c r="N104" s="4"/>
      <c r="P104" s="4"/>
    </row>
    <row r="105" spans="2:16" s="3" customFormat="1" ht="12.75" x14ac:dyDescent="0.2"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P105" s="4"/>
    </row>
    <row r="106" spans="2:16" s="3" customFormat="1" ht="12.75" x14ac:dyDescent="0.2"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P106" s="4"/>
    </row>
    <row r="107" spans="2:16" s="3" customFormat="1" ht="12.75" x14ac:dyDescent="0.2"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P107" s="4"/>
    </row>
    <row r="108" spans="2:16" s="3" customFormat="1" ht="12.75" x14ac:dyDescent="0.2"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P108" s="4"/>
    </row>
    <row r="109" spans="2:16" x14ac:dyDescent="0.25"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P109" s="2"/>
    </row>
    <row r="110" spans="2:16" x14ac:dyDescent="0.25"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P110" s="2"/>
    </row>
  </sheetData>
  <mergeCells count="3">
    <mergeCell ref="A3:E3"/>
    <mergeCell ref="D8:I8"/>
    <mergeCell ref="D22:I22"/>
  </mergeCells>
  <printOptions horizontalCentered="1"/>
  <pageMargins left="0.45" right="0.45" top="0.75" bottom="0.75" header="0.3" footer="0.3"/>
  <pageSetup orientation="landscape" r:id="rId1"/>
  <headerFooter scaleWithDoc="0">
    <oddHeader xml:space="preserve">&amp;R
</oddHeader>
    <oddFooter>&amp;L&amp;"Times New Roman,Regular"&amp;9Case
&amp;A &amp;C&amp;"Times New Roman,Regular"&amp;9Page &amp;P of &amp;N
CONFIDENTIAL&amp;R&amp;10&amp;G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10"/>
  <sheetViews>
    <sheetView zoomScaleNormal="100" workbookViewId="0">
      <selection activeCell="F35" sqref="F35"/>
    </sheetView>
  </sheetViews>
  <sheetFormatPr defaultRowHeight="15.75" x14ac:dyDescent="0.25"/>
  <cols>
    <col min="1" max="1" width="2.625" style="1" customWidth="1"/>
    <col min="2" max="2" width="9.125" style="1" customWidth="1"/>
    <col min="3" max="3" width="6.875" style="1" customWidth="1"/>
    <col min="4" max="6" width="10.625" style="1" customWidth="1"/>
    <col min="7" max="8" width="10.625" style="1" hidden="1" customWidth="1"/>
    <col min="9" max="9" width="11.625" style="1" customWidth="1"/>
    <col min="10" max="10" width="7.25" style="1" customWidth="1"/>
    <col min="11" max="13" width="11.625" style="1" customWidth="1"/>
    <col min="14" max="14" width="1.625" style="1" customWidth="1"/>
    <col min="15" max="15" width="11.625" style="1" customWidth="1"/>
    <col min="16" max="16" width="1.625" style="1" customWidth="1"/>
    <col min="17" max="16384" width="9" style="1"/>
  </cols>
  <sheetData>
    <row r="1" spans="1:17" ht="20.25" x14ac:dyDescent="0.3">
      <c r="A1" s="34" t="s">
        <v>21</v>
      </c>
      <c r="B1" s="33"/>
      <c r="C1" s="33"/>
      <c r="D1" s="33"/>
      <c r="E1" s="33"/>
      <c r="F1" s="33"/>
      <c r="G1" s="33"/>
      <c r="H1" s="33"/>
      <c r="K1" s="32" t="s">
        <v>20</v>
      </c>
      <c r="L1" s="31"/>
      <c r="O1" s="30">
        <v>0</v>
      </c>
    </row>
    <row r="2" spans="1:17" ht="18.75" x14ac:dyDescent="0.3">
      <c r="A2" s="29" t="s">
        <v>19</v>
      </c>
      <c r="B2" s="27"/>
      <c r="C2" s="27"/>
      <c r="D2" s="27"/>
      <c r="E2" s="27"/>
      <c r="F2" s="27"/>
      <c r="G2" s="27"/>
      <c r="H2" s="27"/>
      <c r="K2" s="28" t="s">
        <v>18</v>
      </c>
      <c r="L2" s="3"/>
      <c r="O2" s="35"/>
      <c r="Q2" s="24" t="s">
        <v>22</v>
      </c>
    </row>
    <row r="3" spans="1:17" ht="18.75" x14ac:dyDescent="0.3">
      <c r="A3" s="39" t="s">
        <v>23</v>
      </c>
      <c r="B3" s="39"/>
      <c r="C3" s="39"/>
      <c r="D3" s="39"/>
      <c r="E3" s="39"/>
      <c r="F3" s="27"/>
      <c r="G3" s="27"/>
      <c r="H3" s="27"/>
      <c r="K3" s="26" t="s">
        <v>17</v>
      </c>
      <c r="L3" s="6"/>
      <c r="M3" s="25"/>
      <c r="N3" s="25"/>
      <c r="O3" s="35"/>
      <c r="Q3" s="24" t="s">
        <v>22</v>
      </c>
    </row>
    <row r="4" spans="1:17" s="23" customFormat="1" ht="16.5" thickBot="1" x14ac:dyDescent="0.3"/>
    <row r="5" spans="1:17" s="22" customFormat="1" x14ac:dyDescent="0.25"/>
    <row r="6" spans="1:17" x14ac:dyDescent="0.25">
      <c r="N6" s="22"/>
      <c r="P6" s="22"/>
    </row>
    <row r="7" spans="1:17" ht="60.75" customHeight="1" x14ac:dyDescent="0.25">
      <c r="B7" s="21" t="s">
        <v>16</v>
      </c>
      <c r="C7" s="21" t="s">
        <v>15</v>
      </c>
      <c r="D7" s="21" t="s">
        <v>14</v>
      </c>
      <c r="E7" s="21" t="s">
        <v>13</v>
      </c>
      <c r="F7" s="21"/>
      <c r="G7" s="21"/>
      <c r="H7" s="21"/>
      <c r="I7" s="20" t="s">
        <v>12</v>
      </c>
      <c r="J7" s="21" t="s">
        <v>11</v>
      </c>
      <c r="K7" s="20" t="s">
        <v>10</v>
      </c>
      <c r="L7" s="20" t="s">
        <v>9</v>
      </c>
      <c r="M7" s="20" t="s">
        <v>8</v>
      </c>
      <c r="O7" s="20" t="s">
        <v>7</v>
      </c>
    </row>
    <row r="8" spans="1:17" s="3" customFormat="1" ht="12.75" x14ac:dyDescent="0.2">
      <c r="B8" s="3" t="s">
        <v>6</v>
      </c>
      <c r="D8" s="36" t="s">
        <v>5</v>
      </c>
      <c r="E8" s="37"/>
      <c r="F8" s="37"/>
      <c r="G8" s="37"/>
      <c r="H8" s="37"/>
      <c r="I8" s="38"/>
    </row>
    <row r="9" spans="1:17" s="3" customFormat="1" ht="12.75" x14ac:dyDescent="0.2">
      <c r="B9" s="16">
        <f t="shared" ref="B9:C18" si="0">B10-1</f>
        <v>2007</v>
      </c>
      <c r="C9" s="16">
        <f t="shared" si="0"/>
        <v>33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19">
        <f t="shared" ref="I9:I19" si="1">SUM(D9:H9)</f>
        <v>0</v>
      </c>
      <c r="J9" s="15">
        <f t="shared" ref="J9:J17" si="2">J10+1</f>
        <v>10</v>
      </c>
      <c r="K9" s="4">
        <f t="shared" ref="K9:K19" si="3">ROUND(I9,0)</f>
        <v>0</v>
      </c>
      <c r="L9" s="4">
        <f t="shared" ref="L9:L19" si="4">ROUND(K9+(K9*(J9*$O$1)),0)</f>
        <v>0</v>
      </c>
      <c r="M9" s="4">
        <f>L9</f>
        <v>0</v>
      </c>
      <c r="N9" s="4"/>
      <c r="O9" s="17">
        <f t="shared" ref="O9:O19" si="5">M9</f>
        <v>0</v>
      </c>
      <c r="P9" s="4"/>
    </row>
    <row r="10" spans="1:17" s="3" customFormat="1" ht="12.75" x14ac:dyDescent="0.2">
      <c r="B10" s="16">
        <f t="shared" si="0"/>
        <v>2008</v>
      </c>
      <c r="C10" s="16">
        <f t="shared" si="0"/>
        <v>34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18">
        <f t="shared" si="1"/>
        <v>0</v>
      </c>
      <c r="J10" s="15">
        <f t="shared" si="2"/>
        <v>9</v>
      </c>
      <c r="K10" s="4">
        <f t="shared" si="3"/>
        <v>0</v>
      </c>
      <c r="L10" s="4">
        <f t="shared" si="4"/>
        <v>0</v>
      </c>
      <c r="M10" s="4">
        <f t="shared" ref="M10:M19" si="6">M9+L10</f>
        <v>0</v>
      </c>
      <c r="N10" s="4"/>
      <c r="O10" s="17">
        <f t="shared" si="5"/>
        <v>0</v>
      </c>
      <c r="P10" s="4"/>
    </row>
    <row r="11" spans="1:17" s="3" customFormat="1" ht="12.75" x14ac:dyDescent="0.2">
      <c r="B11" s="16">
        <f t="shared" si="0"/>
        <v>2009</v>
      </c>
      <c r="C11" s="16">
        <f t="shared" si="0"/>
        <v>35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18">
        <f t="shared" si="1"/>
        <v>0</v>
      </c>
      <c r="J11" s="15">
        <f t="shared" si="2"/>
        <v>8</v>
      </c>
      <c r="K11" s="4">
        <f t="shared" si="3"/>
        <v>0</v>
      </c>
      <c r="L11" s="4">
        <f t="shared" si="4"/>
        <v>0</v>
      </c>
      <c r="M11" s="4">
        <f t="shared" si="6"/>
        <v>0</v>
      </c>
      <c r="N11" s="4"/>
      <c r="O11" s="17">
        <f t="shared" si="5"/>
        <v>0</v>
      </c>
      <c r="P11" s="4"/>
    </row>
    <row r="12" spans="1:17" s="3" customFormat="1" ht="12.75" x14ac:dyDescent="0.2">
      <c r="B12" s="16">
        <f t="shared" si="0"/>
        <v>2010</v>
      </c>
      <c r="C12" s="16">
        <f t="shared" si="0"/>
        <v>36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18">
        <f t="shared" si="1"/>
        <v>0</v>
      </c>
      <c r="J12" s="15">
        <f t="shared" si="2"/>
        <v>7</v>
      </c>
      <c r="K12" s="4">
        <f t="shared" si="3"/>
        <v>0</v>
      </c>
      <c r="L12" s="4">
        <f t="shared" si="4"/>
        <v>0</v>
      </c>
      <c r="M12" s="4">
        <f t="shared" si="6"/>
        <v>0</v>
      </c>
      <c r="N12" s="4"/>
      <c r="O12" s="17">
        <f t="shared" si="5"/>
        <v>0</v>
      </c>
      <c r="P12" s="4"/>
    </row>
    <row r="13" spans="1:17" s="3" customFormat="1" ht="12.75" x14ac:dyDescent="0.2">
      <c r="B13" s="16">
        <f t="shared" si="0"/>
        <v>2011</v>
      </c>
      <c r="C13" s="16">
        <f t="shared" si="0"/>
        <v>37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18">
        <f t="shared" si="1"/>
        <v>0</v>
      </c>
      <c r="J13" s="15">
        <f t="shared" si="2"/>
        <v>6</v>
      </c>
      <c r="K13" s="4">
        <f t="shared" si="3"/>
        <v>0</v>
      </c>
      <c r="L13" s="4">
        <f t="shared" si="4"/>
        <v>0</v>
      </c>
      <c r="M13" s="4">
        <f t="shared" si="6"/>
        <v>0</v>
      </c>
      <c r="N13" s="4"/>
      <c r="O13" s="17">
        <f t="shared" si="5"/>
        <v>0</v>
      </c>
      <c r="P13" s="4"/>
    </row>
    <row r="14" spans="1:17" s="3" customFormat="1" ht="12.75" x14ac:dyDescent="0.2">
      <c r="B14" s="16">
        <f t="shared" si="0"/>
        <v>2012</v>
      </c>
      <c r="C14" s="16">
        <f t="shared" si="0"/>
        <v>38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18">
        <f t="shared" si="1"/>
        <v>0</v>
      </c>
      <c r="J14" s="15">
        <f t="shared" si="2"/>
        <v>5</v>
      </c>
      <c r="K14" s="4">
        <f t="shared" si="3"/>
        <v>0</v>
      </c>
      <c r="L14" s="4">
        <f t="shared" si="4"/>
        <v>0</v>
      </c>
      <c r="M14" s="4">
        <f t="shared" si="6"/>
        <v>0</v>
      </c>
      <c r="N14" s="4"/>
      <c r="O14" s="17">
        <f t="shared" si="5"/>
        <v>0</v>
      </c>
      <c r="P14" s="4"/>
    </row>
    <row r="15" spans="1:17" s="3" customFormat="1" ht="12.75" x14ac:dyDescent="0.2">
      <c r="B15" s="16">
        <f t="shared" si="0"/>
        <v>2013</v>
      </c>
      <c r="C15" s="16">
        <f t="shared" si="0"/>
        <v>39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18">
        <f t="shared" si="1"/>
        <v>0</v>
      </c>
      <c r="J15" s="15">
        <f t="shared" si="2"/>
        <v>4</v>
      </c>
      <c r="K15" s="4">
        <f t="shared" si="3"/>
        <v>0</v>
      </c>
      <c r="L15" s="4">
        <f t="shared" si="4"/>
        <v>0</v>
      </c>
      <c r="M15" s="4">
        <f t="shared" si="6"/>
        <v>0</v>
      </c>
      <c r="N15" s="4"/>
      <c r="O15" s="17">
        <f t="shared" si="5"/>
        <v>0</v>
      </c>
      <c r="P15" s="4"/>
    </row>
    <row r="16" spans="1:17" s="3" customFormat="1" ht="12.75" x14ac:dyDescent="0.2">
      <c r="B16" s="16">
        <f t="shared" si="0"/>
        <v>2014</v>
      </c>
      <c r="C16" s="16">
        <f t="shared" si="0"/>
        <v>40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18">
        <f t="shared" si="1"/>
        <v>0</v>
      </c>
      <c r="J16" s="15">
        <f t="shared" si="2"/>
        <v>3</v>
      </c>
      <c r="K16" s="4">
        <f t="shared" si="3"/>
        <v>0</v>
      </c>
      <c r="L16" s="4">
        <f t="shared" si="4"/>
        <v>0</v>
      </c>
      <c r="M16" s="4">
        <f t="shared" si="6"/>
        <v>0</v>
      </c>
      <c r="N16" s="4"/>
      <c r="O16" s="17">
        <f t="shared" si="5"/>
        <v>0</v>
      </c>
      <c r="P16" s="4"/>
    </row>
    <row r="17" spans="2:16" s="3" customFormat="1" ht="12.75" x14ac:dyDescent="0.2">
      <c r="B17" s="16">
        <f t="shared" si="0"/>
        <v>2015</v>
      </c>
      <c r="C17" s="16">
        <f t="shared" si="0"/>
        <v>41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18">
        <f t="shared" si="1"/>
        <v>0</v>
      </c>
      <c r="J17" s="15">
        <f t="shared" si="2"/>
        <v>2</v>
      </c>
      <c r="K17" s="4">
        <f t="shared" si="3"/>
        <v>0</v>
      </c>
      <c r="L17" s="4">
        <f t="shared" si="4"/>
        <v>0</v>
      </c>
      <c r="M17" s="4">
        <f t="shared" si="6"/>
        <v>0</v>
      </c>
      <c r="N17" s="4"/>
      <c r="O17" s="17">
        <f t="shared" si="5"/>
        <v>0</v>
      </c>
      <c r="P17" s="4"/>
    </row>
    <row r="18" spans="2:16" s="3" customFormat="1" ht="12.75" x14ac:dyDescent="0.2">
      <c r="B18" s="16">
        <f t="shared" si="0"/>
        <v>2016</v>
      </c>
      <c r="C18" s="16">
        <f t="shared" si="0"/>
        <v>42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18">
        <f t="shared" si="1"/>
        <v>0</v>
      </c>
      <c r="J18" s="15">
        <v>1</v>
      </c>
      <c r="K18" s="4">
        <f t="shared" si="3"/>
        <v>0</v>
      </c>
      <c r="L18" s="4">
        <f t="shared" si="4"/>
        <v>0</v>
      </c>
      <c r="M18" s="4">
        <f t="shared" si="6"/>
        <v>0</v>
      </c>
      <c r="N18" s="4"/>
      <c r="O18" s="17">
        <f t="shared" si="5"/>
        <v>0</v>
      </c>
      <c r="P18" s="4"/>
    </row>
    <row r="19" spans="2:16" s="3" customFormat="1" ht="15" x14ac:dyDescent="0.35">
      <c r="B19" s="16">
        <f>'[1]Dates and Ages'!I40</f>
        <v>2017</v>
      </c>
      <c r="C19" s="16">
        <f>'[1]Dates and Ages'!I40-'[1]Dates and Ages'!I33</f>
        <v>43</v>
      </c>
      <c r="D19" s="13">
        <v>0</v>
      </c>
      <c r="E19" s="13">
        <f>(('[1]Dates and Ages'!$G$41-'[1]Dates and Ages'!$G$46)/365)*0</f>
        <v>0</v>
      </c>
      <c r="F19" s="13">
        <f>(('[1]Dates and Ages'!$G$41-'[1]Dates and Ages'!$G$46)/365)*0</f>
        <v>0</v>
      </c>
      <c r="G19" s="13">
        <f>(('[1]Dates and Ages'!$G$41-'[1]Dates and Ages'!$G$46)/366)*0</f>
        <v>0</v>
      </c>
      <c r="H19" s="13">
        <f>(('[1]Dates and Ages'!$G$41-'[1]Dates and Ages'!$G$46)/366)*0</f>
        <v>0</v>
      </c>
      <c r="I19" s="14">
        <f t="shared" si="1"/>
        <v>0</v>
      </c>
      <c r="J19" s="15">
        <v>0</v>
      </c>
      <c r="K19" s="13">
        <f t="shared" si="3"/>
        <v>0</v>
      </c>
      <c r="L19" s="13">
        <f t="shared" si="4"/>
        <v>0</v>
      </c>
      <c r="M19" s="13">
        <f t="shared" si="6"/>
        <v>0</v>
      </c>
      <c r="N19" s="4"/>
      <c r="O19" s="17">
        <f t="shared" si="5"/>
        <v>0</v>
      </c>
      <c r="P19" s="4"/>
    </row>
    <row r="20" spans="2:16" s="3" customFormat="1" ht="15" x14ac:dyDescent="0.35">
      <c r="B20" s="3" t="s">
        <v>4</v>
      </c>
      <c r="D20" s="13">
        <f t="shared" ref="D20:I20" si="7">SUM(D9:D19)</f>
        <v>0</v>
      </c>
      <c r="E20" s="13">
        <f t="shared" si="7"/>
        <v>0</v>
      </c>
      <c r="F20" s="13">
        <f t="shared" si="7"/>
        <v>0</v>
      </c>
      <c r="G20" s="13">
        <f t="shared" si="7"/>
        <v>0</v>
      </c>
      <c r="H20" s="13">
        <f t="shared" si="7"/>
        <v>0</v>
      </c>
      <c r="I20" s="14">
        <f t="shared" si="7"/>
        <v>0</v>
      </c>
      <c r="J20" s="4"/>
      <c r="K20" s="13">
        <f>SUM(K9:K19)</f>
        <v>0</v>
      </c>
      <c r="L20" s="13">
        <f>SUM(L9:L19)</f>
        <v>0</v>
      </c>
      <c r="M20" s="13">
        <f>M19</f>
        <v>0</v>
      </c>
      <c r="N20" s="4"/>
      <c r="P20" s="4"/>
    </row>
    <row r="21" spans="2:16" s="3" customFormat="1" ht="12.75" x14ac:dyDescent="0.2"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P21" s="4"/>
    </row>
    <row r="22" spans="2:16" s="3" customFormat="1" ht="12.75" x14ac:dyDescent="0.2">
      <c r="B22" s="3" t="s">
        <v>3</v>
      </c>
      <c r="D22" s="36" t="s">
        <v>2</v>
      </c>
      <c r="E22" s="37"/>
      <c r="F22" s="37"/>
      <c r="G22" s="37"/>
      <c r="H22" s="37"/>
      <c r="I22" s="38"/>
      <c r="J22" s="4"/>
      <c r="K22" s="4"/>
      <c r="L22" s="4"/>
      <c r="M22" s="4"/>
      <c r="N22" s="4"/>
      <c r="P22" s="4"/>
    </row>
    <row r="23" spans="2:16" s="3" customFormat="1" ht="12.75" x14ac:dyDescent="0.2">
      <c r="B23" s="16">
        <f>B19</f>
        <v>2017</v>
      </c>
      <c r="C23" s="16">
        <f>C19</f>
        <v>43</v>
      </c>
      <c r="D23" s="4">
        <v>0</v>
      </c>
      <c r="E23" s="4">
        <f>(('[1]Dates and Ages'!$G$47-'[1]Dates and Ages'!$G$40)/365)*0</f>
        <v>0</v>
      </c>
      <c r="F23" s="4">
        <f>(('[1]Dates and Ages'!$G$47-'[1]Dates and Ages'!$G$40)/365)*0</f>
        <v>0</v>
      </c>
      <c r="G23" s="4">
        <f>(('[1]Dates and Ages'!$G$47-'[1]Dates and Ages'!$G$40)/366)*0</f>
        <v>0</v>
      </c>
      <c r="H23" s="4">
        <f>(('[1]Dates and Ages'!$G$47-'[1]Dates and Ages'!$G$40)/366)*0</f>
        <v>0</v>
      </c>
      <c r="I23" s="19">
        <f t="shared" ref="I23:I86" si="8">SUM(D23:H23)</f>
        <v>0</v>
      </c>
      <c r="J23" s="15">
        <v>0</v>
      </c>
      <c r="K23" s="4">
        <f t="shared" ref="K23:K86" si="9">ROUND((I23*(1+$O$3)^J23),0)</f>
        <v>0</v>
      </c>
      <c r="L23" s="4">
        <f t="shared" ref="L23:L86" si="10">ROUND(K23/((1+O$2)^J23),0)</f>
        <v>0</v>
      </c>
      <c r="M23" s="4">
        <f>L23</f>
        <v>0</v>
      </c>
      <c r="N23" s="4"/>
      <c r="O23" s="17">
        <f>O19+L23</f>
        <v>0</v>
      </c>
      <c r="P23" s="4"/>
    </row>
    <row r="24" spans="2:16" s="3" customFormat="1" ht="12.75" x14ac:dyDescent="0.2">
      <c r="B24" s="16">
        <f t="shared" ref="B24:C39" si="11">B23+1</f>
        <v>2018</v>
      </c>
      <c r="C24" s="16">
        <f t="shared" si="11"/>
        <v>44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18">
        <f t="shared" si="8"/>
        <v>0</v>
      </c>
      <c r="J24" s="15">
        <v>1</v>
      </c>
      <c r="K24" s="4">
        <f t="shared" si="9"/>
        <v>0</v>
      </c>
      <c r="L24" s="4">
        <f t="shared" si="10"/>
        <v>0</v>
      </c>
      <c r="M24" s="4">
        <f t="shared" ref="M24:M87" si="12">M23+L24</f>
        <v>0</v>
      </c>
      <c r="N24" s="4"/>
      <c r="O24" s="17">
        <f t="shared" ref="O24:O87" si="13">O23+L24</f>
        <v>0</v>
      </c>
      <c r="P24" s="4"/>
    </row>
    <row r="25" spans="2:16" s="3" customFormat="1" ht="12.75" x14ac:dyDescent="0.2">
      <c r="B25" s="16">
        <f t="shared" si="11"/>
        <v>2019</v>
      </c>
      <c r="C25" s="16">
        <f t="shared" si="11"/>
        <v>45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18">
        <f t="shared" si="8"/>
        <v>0</v>
      </c>
      <c r="J25" s="15">
        <f t="shared" ref="J25:J88" si="14">J24+1</f>
        <v>2</v>
      </c>
      <c r="K25" s="4">
        <f t="shared" si="9"/>
        <v>0</v>
      </c>
      <c r="L25" s="4">
        <f t="shared" si="10"/>
        <v>0</v>
      </c>
      <c r="M25" s="4">
        <f t="shared" si="12"/>
        <v>0</v>
      </c>
      <c r="N25" s="4"/>
      <c r="O25" s="17">
        <f t="shared" si="13"/>
        <v>0</v>
      </c>
      <c r="P25" s="4"/>
    </row>
    <row r="26" spans="2:16" s="3" customFormat="1" ht="12.75" x14ac:dyDescent="0.2">
      <c r="B26" s="16">
        <f t="shared" si="11"/>
        <v>2020</v>
      </c>
      <c r="C26" s="16">
        <f t="shared" si="11"/>
        <v>46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18">
        <f t="shared" si="8"/>
        <v>0</v>
      </c>
      <c r="J26" s="15">
        <f t="shared" si="14"/>
        <v>3</v>
      </c>
      <c r="K26" s="4">
        <f t="shared" si="9"/>
        <v>0</v>
      </c>
      <c r="L26" s="4">
        <f t="shared" si="10"/>
        <v>0</v>
      </c>
      <c r="M26" s="4">
        <f t="shared" si="12"/>
        <v>0</v>
      </c>
      <c r="N26" s="4"/>
      <c r="O26" s="17">
        <f t="shared" si="13"/>
        <v>0</v>
      </c>
      <c r="P26" s="4"/>
    </row>
    <row r="27" spans="2:16" s="3" customFormat="1" ht="12.75" x14ac:dyDescent="0.2">
      <c r="B27" s="16">
        <f t="shared" si="11"/>
        <v>2021</v>
      </c>
      <c r="C27" s="16">
        <f t="shared" si="11"/>
        <v>47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18">
        <f t="shared" si="8"/>
        <v>0</v>
      </c>
      <c r="J27" s="15">
        <f t="shared" si="14"/>
        <v>4</v>
      </c>
      <c r="K27" s="4">
        <f t="shared" si="9"/>
        <v>0</v>
      </c>
      <c r="L27" s="4">
        <f t="shared" si="10"/>
        <v>0</v>
      </c>
      <c r="M27" s="4">
        <f t="shared" si="12"/>
        <v>0</v>
      </c>
      <c r="N27" s="4"/>
      <c r="O27" s="17">
        <f t="shared" si="13"/>
        <v>0</v>
      </c>
      <c r="P27" s="4"/>
    </row>
    <row r="28" spans="2:16" s="3" customFormat="1" ht="12.75" x14ac:dyDescent="0.2">
      <c r="B28" s="16">
        <f t="shared" si="11"/>
        <v>2022</v>
      </c>
      <c r="C28" s="16">
        <f t="shared" si="11"/>
        <v>48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18">
        <f t="shared" si="8"/>
        <v>0</v>
      </c>
      <c r="J28" s="15">
        <f t="shared" si="14"/>
        <v>5</v>
      </c>
      <c r="K28" s="4">
        <f t="shared" si="9"/>
        <v>0</v>
      </c>
      <c r="L28" s="4">
        <f t="shared" si="10"/>
        <v>0</v>
      </c>
      <c r="M28" s="4">
        <f t="shared" si="12"/>
        <v>0</v>
      </c>
      <c r="N28" s="4"/>
      <c r="O28" s="17">
        <f t="shared" si="13"/>
        <v>0</v>
      </c>
      <c r="P28" s="4"/>
    </row>
    <row r="29" spans="2:16" s="3" customFormat="1" ht="12.75" x14ac:dyDescent="0.2">
      <c r="B29" s="16">
        <f t="shared" si="11"/>
        <v>2023</v>
      </c>
      <c r="C29" s="16">
        <f t="shared" si="11"/>
        <v>49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18">
        <f t="shared" si="8"/>
        <v>0</v>
      </c>
      <c r="J29" s="15">
        <f t="shared" si="14"/>
        <v>6</v>
      </c>
      <c r="K29" s="4">
        <f t="shared" si="9"/>
        <v>0</v>
      </c>
      <c r="L29" s="4">
        <f t="shared" si="10"/>
        <v>0</v>
      </c>
      <c r="M29" s="4">
        <f t="shared" si="12"/>
        <v>0</v>
      </c>
      <c r="N29" s="4"/>
      <c r="O29" s="17">
        <f t="shared" si="13"/>
        <v>0</v>
      </c>
      <c r="P29" s="4"/>
    </row>
    <row r="30" spans="2:16" s="3" customFormat="1" ht="12.75" x14ac:dyDescent="0.2">
      <c r="B30" s="16">
        <f t="shared" si="11"/>
        <v>2024</v>
      </c>
      <c r="C30" s="16">
        <f t="shared" si="11"/>
        <v>50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18">
        <f t="shared" si="8"/>
        <v>0</v>
      </c>
      <c r="J30" s="15">
        <f t="shared" si="14"/>
        <v>7</v>
      </c>
      <c r="K30" s="4">
        <f t="shared" si="9"/>
        <v>0</v>
      </c>
      <c r="L30" s="4">
        <f t="shared" si="10"/>
        <v>0</v>
      </c>
      <c r="M30" s="4">
        <f t="shared" si="12"/>
        <v>0</v>
      </c>
      <c r="N30" s="4"/>
      <c r="O30" s="17">
        <f t="shared" si="13"/>
        <v>0</v>
      </c>
      <c r="P30" s="4"/>
    </row>
    <row r="31" spans="2:16" s="3" customFormat="1" ht="12.75" x14ac:dyDescent="0.2">
      <c r="B31" s="16">
        <f t="shared" si="11"/>
        <v>2025</v>
      </c>
      <c r="C31" s="16">
        <f t="shared" si="11"/>
        <v>51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18">
        <f t="shared" si="8"/>
        <v>0</v>
      </c>
      <c r="J31" s="15">
        <f t="shared" si="14"/>
        <v>8</v>
      </c>
      <c r="K31" s="4">
        <f t="shared" si="9"/>
        <v>0</v>
      </c>
      <c r="L31" s="4">
        <f t="shared" si="10"/>
        <v>0</v>
      </c>
      <c r="M31" s="4">
        <f t="shared" si="12"/>
        <v>0</v>
      </c>
      <c r="N31" s="4"/>
      <c r="O31" s="17">
        <f t="shared" si="13"/>
        <v>0</v>
      </c>
      <c r="P31" s="4"/>
    </row>
    <row r="32" spans="2:16" s="3" customFormat="1" ht="12.75" x14ac:dyDescent="0.2">
      <c r="B32" s="16">
        <f t="shared" si="11"/>
        <v>2026</v>
      </c>
      <c r="C32" s="16">
        <f t="shared" si="11"/>
        <v>52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18">
        <f t="shared" si="8"/>
        <v>0</v>
      </c>
      <c r="J32" s="15">
        <f t="shared" si="14"/>
        <v>9</v>
      </c>
      <c r="K32" s="4">
        <f t="shared" si="9"/>
        <v>0</v>
      </c>
      <c r="L32" s="4">
        <f t="shared" si="10"/>
        <v>0</v>
      </c>
      <c r="M32" s="4">
        <f t="shared" si="12"/>
        <v>0</v>
      </c>
      <c r="N32" s="4"/>
      <c r="O32" s="17">
        <f t="shared" si="13"/>
        <v>0</v>
      </c>
      <c r="P32" s="4"/>
    </row>
    <row r="33" spans="2:16" s="3" customFormat="1" ht="12.75" x14ac:dyDescent="0.2">
      <c r="B33" s="16">
        <f t="shared" si="11"/>
        <v>2027</v>
      </c>
      <c r="C33" s="16">
        <f t="shared" si="11"/>
        <v>53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18">
        <f t="shared" si="8"/>
        <v>0</v>
      </c>
      <c r="J33" s="15">
        <f t="shared" si="14"/>
        <v>10</v>
      </c>
      <c r="K33" s="4">
        <f t="shared" si="9"/>
        <v>0</v>
      </c>
      <c r="L33" s="4">
        <f t="shared" si="10"/>
        <v>0</v>
      </c>
      <c r="M33" s="4">
        <f t="shared" si="12"/>
        <v>0</v>
      </c>
      <c r="N33" s="4"/>
      <c r="O33" s="17">
        <f t="shared" si="13"/>
        <v>0</v>
      </c>
      <c r="P33" s="4"/>
    </row>
    <row r="34" spans="2:16" s="3" customFormat="1" ht="12.75" x14ac:dyDescent="0.2">
      <c r="B34" s="16">
        <f t="shared" si="11"/>
        <v>2028</v>
      </c>
      <c r="C34" s="16">
        <f t="shared" si="11"/>
        <v>54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18">
        <f t="shared" si="8"/>
        <v>0</v>
      </c>
      <c r="J34" s="15">
        <f t="shared" si="14"/>
        <v>11</v>
      </c>
      <c r="K34" s="4">
        <f t="shared" si="9"/>
        <v>0</v>
      </c>
      <c r="L34" s="4">
        <f t="shared" si="10"/>
        <v>0</v>
      </c>
      <c r="M34" s="4">
        <f t="shared" si="12"/>
        <v>0</v>
      </c>
      <c r="N34" s="4"/>
      <c r="O34" s="17">
        <f t="shared" si="13"/>
        <v>0</v>
      </c>
      <c r="P34" s="4"/>
    </row>
    <row r="35" spans="2:16" s="3" customFormat="1" ht="12.75" x14ac:dyDescent="0.2">
      <c r="B35" s="16">
        <f t="shared" si="11"/>
        <v>2029</v>
      </c>
      <c r="C35" s="16">
        <f t="shared" si="11"/>
        <v>55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18">
        <f t="shared" si="8"/>
        <v>0</v>
      </c>
      <c r="J35" s="15">
        <f t="shared" si="14"/>
        <v>12</v>
      </c>
      <c r="K35" s="4">
        <f t="shared" si="9"/>
        <v>0</v>
      </c>
      <c r="L35" s="4">
        <f t="shared" si="10"/>
        <v>0</v>
      </c>
      <c r="M35" s="4">
        <f t="shared" si="12"/>
        <v>0</v>
      </c>
      <c r="N35" s="4"/>
      <c r="O35" s="17">
        <f t="shared" si="13"/>
        <v>0</v>
      </c>
      <c r="P35" s="4"/>
    </row>
    <row r="36" spans="2:16" s="3" customFormat="1" ht="12.75" x14ac:dyDescent="0.2">
      <c r="B36" s="16">
        <f t="shared" si="11"/>
        <v>2030</v>
      </c>
      <c r="C36" s="16">
        <f t="shared" si="11"/>
        <v>56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18">
        <f t="shared" si="8"/>
        <v>0</v>
      </c>
      <c r="J36" s="15">
        <f t="shared" si="14"/>
        <v>13</v>
      </c>
      <c r="K36" s="4">
        <f t="shared" si="9"/>
        <v>0</v>
      </c>
      <c r="L36" s="4">
        <f t="shared" si="10"/>
        <v>0</v>
      </c>
      <c r="M36" s="4">
        <f t="shared" si="12"/>
        <v>0</v>
      </c>
      <c r="N36" s="4"/>
      <c r="O36" s="17">
        <f t="shared" si="13"/>
        <v>0</v>
      </c>
      <c r="P36" s="4"/>
    </row>
    <row r="37" spans="2:16" s="3" customFormat="1" ht="12.75" x14ac:dyDescent="0.2">
      <c r="B37" s="16">
        <f t="shared" si="11"/>
        <v>2031</v>
      </c>
      <c r="C37" s="16">
        <f t="shared" si="11"/>
        <v>57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18">
        <f t="shared" si="8"/>
        <v>0</v>
      </c>
      <c r="J37" s="15">
        <f t="shared" si="14"/>
        <v>14</v>
      </c>
      <c r="K37" s="4">
        <f t="shared" si="9"/>
        <v>0</v>
      </c>
      <c r="L37" s="4">
        <f t="shared" si="10"/>
        <v>0</v>
      </c>
      <c r="M37" s="4">
        <f t="shared" si="12"/>
        <v>0</v>
      </c>
      <c r="N37" s="4"/>
      <c r="O37" s="17">
        <f t="shared" si="13"/>
        <v>0</v>
      </c>
      <c r="P37" s="4"/>
    </row>
    <row r="38" spans="2:16" s="3" customFormat="1" ht="12.75" x14ac:dyDescent="0.2">
      <c r="B38" s="16">
        <f t="shared" si="11"/>
        <v>2032</v>
      </c>
      <c r="C38" s="16">
        <f t="shared" si="11"/>
        <v>58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18">
        <f t="shared" si="8"/>
        <v>0</v>
      </c>
      <c r="J38" s="15">
        <f t="shared" si="14"/>
        <v>15</v>
      </c>
      <c r="K38" s="4">
        <f t="shared" si="9"/>
        <v>0</v>
      </c>
      <c r="L38" s="4">
        <f t="shared" si="10"/>
        <v>0</v>
      </c>
      <c r="M38" s="4">
        <f t="shared" si="12"/>
        <v>0</v>
      </c>
      <c r="N38" s="4"/>
      <c r="O38" s="17">
        <f t="shared" si="13"/>
        <v>0</v>
      </c>
      <c r="P38" s="4"/>
    </row>
    <row r="39" spans="2:16" s="3" customFormat="1" ht="12.75" x14ac:dyDescent="0.2">
      <c r="B39" s="16">
        <f t="shared" si="11"/>
        <v>2033</v>
      </c>
      <c r="C39" s="16">
        <f t="shared" si="11"/>
        <v>59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18">
        <f t="shared" si="8"/>
        <v>0</v>
      </c>
      <c r="J39" s="15">
        <f t="shared" si="14"/>
        <v>16</v>
      </c>
      <c r="K39" s="4">
        <f t="shared" si="9"/>
        <v>0</v>
      </c>
      <c r="L39" s="4">
        <f t="shared" si="10"/>
        <v>0</v>
      </c>
      <c r="M39" s="4">
        <f t="shared" si="12"/>
        <v>0</v>
      </c>
      <c r="N39" s="4"/>
      <c r="O39" s="17">
        <f t="shared" si="13"/>
        <v>0</v>
      </c>
      <c r="P39" s="4"/>
    </row>
    <row r="40" spans="2:16" s="3" customFormat="1" ht="12.75" x14ac:dyDescent="0.2">
      <c r="B40" s="16">
        <f t="shared" ref="B40:C55" si="15">B39+1</f>
        <v>2034</v>
      </c>
      <c r="C40" s="16">
        <f t="shared" si="15"/>
        <v>60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18">
        <f t="shared" si="8"/>
        <v>0</v>
      </c>
      <c r="J40" s="15">
        <f t="shared" si="14"/>
        <v>17</v>
      </c>
      <c r="K40" s="4">
        <f t="shared" si="9"/>
        <v>0</v>
      </c>
      <c r="L40" s="4">
        <f t="shared" si="10"/>
        <v>0</v>
      </c>
      <c r="M40" s="4">
        <f t="shared" si="12"/>
        <v>0</v>
      </c>
      <c r="N40" s="4"/>
      <c r="O40" s="17">
        <f t="shared" si="13"/>
        <v>0</v>
      </c>
      <c r="P40" s="4"/>
    </row>
    <row r="41" spans="2:16" s="3" customFormat="1" ht="12.75" x14ac:dyDescent="0.2">
      <c r="B41" s="16">
        <f t="shared" si="15"/>
        <v>2035</v>
      </c>
      <c r="C41" s="16">
        <f t="shared" si="15"/>
        <v>61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18">
        <f t="shared" si="8"/>
        <v>0</v>
      </c>
      <c r="J41" s="15">
        <f t="shared" si="14"/>
        <v>18</v>
      </c>
      <c r="K41" s="4">
        <f t="shared" si="9"/>
        <v>0</v>
      </c>
      <c r="L41" s="4">
        <f t="shared" si="10"/>
        <v>0</v>
      </c>
      <c r="M41" s="4">
        <f t="shared" si="12"/>
        <v>0</v>
      </c>
      <c r="N41" s="4"/>
      <c r="O41" s="17">
        <f t="shared" si="13"/>
        <v>0</v>
      </c>
      <c r="P41" s="4"/>
    </row>
    <row r="42" spans="2:16" s="3" customFormat="1" ht="12.75" x14ac:dyDescent="0.2">
      <c r="B42" s="16">
        <f t="shared" si="15"/>
        <v>2036</v>
      </c>
      <c r="C42" s="16">
        <f t="shared" si="15"/>
        <v>62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18">
        <f t="shared" si="8"/>
        <v>0</v>
      </c>
      <c r="J42" s="15">
        <f t="shared" si="14"/>
        <v>19</v>
      </c>
      <c r="K42" s="4">
        <f t="shared" si="9"/>
        <v>0</v>
      </c>
      <c r="L42" s="4">
        <f t="shared" si="10"/>
        <v>0</v>
      </c>
      <c r="M42" s="4">
        <f t="shared" si="12"/>
        <v>0</v>
      </c>
      <c r="N42" s="4"/>
      <c r="O42" s="17">
        <f t="shared" si="13"/>
        <v>0</v>
      </c>
      <c r="P42" s="4"/>
    </row>
    <row r="43" spans="2:16" s="3" customFormat="1" ht="12.75" x14ac:dyDescent="0.2">
      <c r="B43" s="16">
        <f t="shared" si="15"/>
        <v>2037</v>
      </c>
      <c r="C43" s="16">
        <f t="shared" si="15"/>
        <v>63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18">
        <f t="shared" si="8"/>
        <v>0</v>
      </c>
      <c r="J43" s="15">
        <f t="shared" si="14"/>
        <v>20</v>
      </c>
      <c r="K43" s="4">
        <f t="shared" si="9"/>
        <v>0</v>
      </c>
      <c r="L43" s="4">
        <f t="shared" si="10"/>
        <v>0</v>
      </c>
      <c r="M43" s="4">
        <f t="shared" si="12"/>
        <v>0</v>
      </c>
      <c r="N43" s="4"/>
      <c r="O43" s="17">
        <f t="shared" si="13"/>
        <v>0</v>
      </c>
      <c r="P43" s="4"/>
    </row>
    <row r="44" spans="2:16" s="3" customFormat="1" ht="12.75" x14ac:dyDescent="0.2">
      <c r="B44" s="16">
        <f t="shared" si="15"/>
        <v>2038</v>
      </c>
      <c r="C44" s="16">
        <f t="shared" si="15"/>
        <v>64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18">
        <f t="shared" si="8"/>
        <v>0</v>
      </c>
      <c r="J44" s="15">
        <f t="shared" si="14"/>
        <v>21</v>
      </c>
      <c r="K44" s="4">
        <f t="shared" si="9"/>
        <v>0</v>
      </c>
      <c r="L44" s="4">
        <f t="shared" si="10"/>
        <v>0</v>
      </c>
      <c r="M44" s="4">
        <f t="shared" si="12"/>
        <v>0</v>
      </c>
      <c r="N44" s="4"/>
      <c r="O44" s="17">
        <f t="shared" si="13"/>
        <v>0</v>
      </c>
      <c r="P44" s="4"/>
    </row>
    <row r="45" spans="2:16" s="3" customFormat="1" ht="12.75" x14ac:dyDescent="0.2">
      <c r="B45" s="16">
        <f t="shared" si="15"/>
        <v>2039</v>
      </c>
      <c r="C45" s="16">
        <f t="shared" si="15"/>
        <v>65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18">
        <f t="shared" si="8"/>
        <v>0</v>
      </c>
      <c r="J45" s="15">
        <f t="shared" si="14"/>
        <v>22</v>
      </c>
      <c r="K45" s="4">
        <f t="shared" si="9"/>
        <v>0</v>
      </c>
      <c r="L45" s="4">
        <f t="shared" si="10"/>
        <v>0</v>
      </c>
      <c r="M45" s="4">
        <f t="shared" si="12"/>
        <v>0</v>
      </c>
      <c r="N45" s="4"/>
      <c r="O45" s="17">
        <f t="shared" si="13"/>
        <v>0</v>
      </c>
      <c r="P45" s="4"/>
    </row>
    <row r="46" spans="2:16" s="3" customFormat="1" ht="12.75" x14ac:dyDescent="0.2">
      <c r="B46" s="16">
        <f t="shared" si="15"/>
        <v>2040</v>
      </c>
      <c r="C46" s="16">
        <f t="shared" si="15"/>
        <v>66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18">
        <f t="shared" si="8"/>
        <v>0</v>
      </c>
      <c r="J46" s="15">
        <f t="shared" si="14"/>
        <v>23</v>
      </c>
      <c r="K46" s="4">
        <f t="shared" si="9"/>
        <v>0</v>
      </c>
      <c r="L46" s="4">
        <f t="shared" si="10"/>
        <v>0</v>
      </c>
      <c r="M46" s="4">
        <f t="shared" si="12"/>
        <v>0</v>
      </c>
      <c r="N46" s="4"/>
      <c r="O46" s="17">
        <f t="shared" si="13"/>
        <v>0</v>
      </c>
      <c r="P46" s="4"/>
    </row>
    <row r="47" spans="2:16" s="3" customFormat="1" ht="12.75" x14ac:dyDescent="0.2">
      <c r="B47" s="16">
        <f t="shared" si="15"/>
        <v>2041</v>
      </c>
      <c r="C47" s="16">
        <f t="shared" si="15"/>
        <v>67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18">
        <f t="shared" si="8"/>
        <v>0</v>
      </c>
      <c r="J47" s="15">
        <f t="shared" si="14"/>
        <v>24</v>
      </c>
      <c r="K47" s="4">
        <f t="shared" si="9"/>
        <v>0</v>
      </c>
      <c r="L47" s="4">
        <f t="shared" si="10"/>
        <v>0</v>
      </c>
      <c r="M47" s="4">
        <f t="shared" si="12"/>
        <v>0</v>
      </c>
      <c r="N47" s="4"/>
      <c r="O47" s="17">
        <f t="shared" si="13"/>
        <v>0</v>
      </c>
      <c r="P47" s="4"/>
    </row>
    <row r="48" spans="2:16" s="3" customFormat="1" ht="12.75" x14ac:dyDescent="0.2">
      <c r="B48" s="16">
        <f t="shared" si="15"/>
        <v>2042</v>
      </c>
      <c r="C48" s="16">
        <f t="shared" si="15"/>
        <v>68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18">
        <f t="shared" si="8"/>
        <v>0</v>
      </c>
      <c r="J48" s="15">
        <f t="shared" si="14"/>
        <v>25</v>
      </c>
      <c r="K48" s="4">
        <f t="shared" si="9"/>
        <v>0</v>
      </c>
      <c r="L48" s="4">
        <f t="shared" si="10"/>
        <v>0</v>
      </c>
      <c r="M48" s="4">
        <f t="shared" si="12"/>
        <v>0</v>
      </c>
      <c r="N48" s="4"/>
      <c r="O48" s="17">
        <f t="shared" si="13"/>
        <v>0</v>
      </c>
      <c r="P48" s="4"/>
    </row>
    <row r="49" spans="2:16" s="3" customFormat="1" ht="12.75" x14ac:dyDescent="0.2">
      <c r="B49" s="16">
        <f t="shared" si="15"/>
        <v>2043</v>
      </c>
      <c r="C49" s="16">
        <f t="shared" si="15"/>
        <v>69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18">
        <f t="shared" si="8"/>
        <v>0</v>
      </c>
      <c r="J49" s="15">
        <f t="shared" si="14"/>
        <v>26</v>
      </c>
      <c r="K49" s="4">
        <f t="shared" si="9"/>
        <v>0</v>
      </c>
      <c r="L49" s="4">
        <f t="shared" si="10"/>
        <v>0</v>
      </c>
      <c r="M49" s="4">
        <f t="shared" si="12"/>
        <v>0</v>
      </c>
      <c r="N49" s="4"/>
      <c r="O49" s="17">
        <f t="shared" si="13"/>
        <v>0</v>
      </c>
      <c r="P49" s="4"/>
    </row>
    <row r="50" spans="2:16" s="3" customFormat="1" ht="12.75" x14ac:dyDescent="0.2">
      <c r="B50" s="16">
        <f t="shared" si="15"/>
        <v>2044</v>
      </c>
      <c r="C50" s="16">
        <f t="shared" si="15"/>
        <v>70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18">
        <f t="shared" si="8"/>
        <v>0</v>
      </c>
      <c r="J50" s="15">
        <f t="shared" si="14"/>
        <v>27</v>
      </c>
      <c r="K50" s="4">
        <f t="shared" si="9"/>
        <v>0</v>
      </c>
      <c r="L50" s="4">
        <f t="shared" si="10"/>
        <v>0</v>
      </c>
      <c r="M50" s="4">
        <f t="shared" si="12"/>
        <v>0</v>
      </c>
      <c r="N50" s="4"/>
      <c r="O50" s="17">
        <f t="shared" si="13"/>
        <v>0</v>
      </c>
      <c r="P50" s="4"/>
    </row>
    <row r="51" spans="2:16" s="3" customFormat="1" ht="12.75" x14ac:dyDescent="0.2">
      <c r="B51" s="16">
        <f t="shared" si="15"/>
        <v>2045</v>
      </c>
      <c r="C51" s="16">
        <f t="shared" si="15"/>
        <v>71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18">
        <f t="shared" si="8"/>
        <v>0</v>
      </c>
      <c r="J51" s="15">
        <f t="shared" si="14"/>
        <v>28</v>
      </c>
      <c r="K51" s="4">
        <f t="shared" si="9"/>
        <v>0</v>
      </c>
      <c r="L51" s="4">
        <f t="shared" si="10"/>
        <v>0</v>
      </c>
      <c r="M51" s="4">
        <f t="shared" si="12"/>
        <v>0</v>
      </c>
      <c r="N51" s="4"/>
      <c r="O51" s="17">
        <f t="shared" si="13"/>
        <v>0</v>
      </c>
      <c r="P51" s="4"/>
    </row>
    <row r="52" spans="2:16" s="3" customFormat="1" ht="12.75" x14ac:dyDescent="0.2">
      <c r="B52" s="16">
        <f t="shared" si="15"/>
        <v>2046</v>
      </c>
      <c r="C52" s="16">
        <f t="shared" si="15"/>
        <v>72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18">
        <f t="shared" si="8"/>
        <v>0</v>
      </c>
      <c r="J52" s="15">
        <f t="shared" si="14"/>
        <v>29</v>
      </c>
      <c r="K52" s="4">
        <f t="shared" si="9"/>
        <v>0</v>
      </c>
      <c r="L52" s="4">
        <f t="shared" si="10"/>
        <v>0</v>
      </c>
      <c r="M52" s="4">
        <f t="shared" si="12"/>
        <v>0</v>
      </c>
      <c r="N52" s="4"/>
      <c r="O52" s="17">
        <f t="shared" si="13"/>
        <v>0</v>
      </c>
      <c r="P52" s="4"/>
    </row>
    <row r="53" spans="2:16" s="3" customFormat="1" ht="12.75" x14ac:dyDescent="0.2">
      <c r="B53" s="16">
        <f t="shared" si="15"/>
        <v>2047</v>
      </c>
      <c r="C53" s="16">
        <f t="shared" si="15"/>
        <v>73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18">
        <f t="shared" si="8"/>
        <v>0</v>
      </c>
      <c r="J53" s="15">
        <f t="shared" si="14"/>
        <v>30</v>
      </c>
      <c r="K53" s="4">
        <f t="shared" si="9"/>
        <v>0</v>
      </c>
      <c r="L53" s="4">
        <f t="shared" si="10"/>
        <v>0</v>
      </c>
      <c r="M53" s="4">
        <f t="shared" si="12"/>
        <v>0</v>
      </c>
      <c r="N53" s="4"/>
      <c r="O53" s="17">
        <f t="shared" si="13"/>
        <v>0</v>
      </c>
      <c r="P53" s="4"/>
    </row>
    <row r="54" spans="2:16" s="3" customFormat="1" ht="12.75" x14ac:dyDescent="0.2">
      <c r="B54" s="16">
        <f t="shared" si="15"/>
        <v>2048</v>
      </c>
      <c r="C54" s="16">
        <f t="shared" si="15"/>
        <v>74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18">
        <f t="shared" si="8"/>
        <v>0</v>
      </c>
      <c r="J54" s="15">
        <f t="shared" si="14"/>
        <v>31</v>
      </c>
      <c r="K54" s="4">
        <f t="shared" si="9"/>
        <v>0</v>
      </c>
      <c r="L54" s="4">
        <f t="shared" si="10"/>
        <v>0</v>
      </c>
      <c r="M54" s="4">
        <f t="shared" si="12"/>
        <v>0</v>
      </c>
      <c r="N54" s="4"/>
      <c r="O54" s="17">
        <f t="shared" si="13"/>
        <v>0</v>
      </c>
      <c r="P54" s="4"/>
    </row>
    <row r="55" spans="2:16" s="3" customFormat="1" ht="12.75" x14ac:dyDescent="0.2">
      <c r="B55" s="16">
        <f t="shared" si="15"/>
        <v>2049</v>
      </c>
      <c r="C55" s="16">
        <f t="shared" si="15"/>
        <v>75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18">
        <f t="shared" si="8"/>
        <v>0</v>
      </c>
      <c r="J55" s="15">
        <f t="shared" si="14"/>
        <v>32</v>
      </c>
      <c r="K55" s="4">
        <f t="shared" si="9"/>
        <v>0</v>
      </c>
      <c r="L55" s="4">
        <f t="shared" si="10"/>
        <v>0</v>
      </c>
      <c r="M55" s="4">
        <f t="shared" si="12"/>
        <v>0</v>
      </c>
      <c r="N55" s="4"/>
      <c r="O55" s="17">
        <f t="shared" si="13"/>
        <v>0</v>
      </c>
      <c r="P55" s="4"/>
    </row>
    <row r="56" spans="2:16" s="3" customFormat="1" ht="12.75" x14ac:dyDescent="0.2">
      <c r="B56" s="16">
        <f t="shared" ref="B56:C71" si="16">B55+1</f>
        <v>2050</v>
      </c>
      <c r="C56" s="16">
        <f t="shared" si="16"/>
        <v>76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18">
        <f t="shared" si="8"/>
        <v>0</v>
      </c>
      <c r="J56" s="15">
        <f t="shared" si="14"/>
        <v>33</v>
      </c>
      <c r="K56" s="4">
        <f t="shared" si="9"/>
        <v>0</v>
      </c>
      <c r="L56" s="4">
        <f t="shared" si="10"/>
        <v>0</v>
      </c>
      <c r="M56" s="4">
        <f t="shared" si="12"/>
        <v>0</v>
      </c>
      <c r="N56" s="4"/>
      <c r="O56" s="17">
        <f t="shared" si="13"/>
        <v>0</v>
      </c>
      <c r="P56" s="4"/>
    </row>
    <row r="57" spans="2:16" s="3" customFormat="1" ht="12.75" x14ac:dyDescent="0.2">
      <c r="B57" s="16">
        <f t="shared" si="16"/>
        <v>2051</v>
      </c>
      <c r="C57" s="16">
        <f t="shared" si="16"/>
        <v>77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18">
        <f t="shared" si="8"/>
        <v>0</v>
      </c>
      <c r="J57" s="15">
        <f t="shared" si="14"/>
        <v>34</v>
      </c>
      <c r="K57" s="4">
        <f t="shared" si="9"/>
        <v>0</v>
      </c>
      <c r="L57" s="4">
        <f t="shared" si="10"/>
        <v>0</v>
      </c>
      <c r="M57" s="4">
        <f t="shared" si="12"/>
        <v>0</v>
      </c>
      <c r="N57" s="4"/>
      <c r="O57" s="17">
        <f t="shared" si="13"/>
        <v>0</v>
      </c>
      <c r="P57" s="4"/>
    </row>
    <row r="58" spans="2:16" s="3" customFormat="1" ht="12.75" x14ac:dyDescent="0.2">
      <c r="B58" s="16">
        <f t="shared" si="16"/>
        <v>2052</v>
      </c>
      <c r="C58" s="16">
        <f t="shared" si="16"/>
        <v>78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18">
        <f t="shared" si="8"/>
        <v>0</v>
      </c>
      <c r="J58" s="15">
        <f t="shared" si="14"/>
        <v>35</v>
      </c>
      <c r="K58" s="4">
        <f t="shared" si="9"/>
        <v>0</v>
      </c>
      <c r="L58" s="4">
        <f t="shared" si="10"/>
        <v>0</v>
      </c>
      <c r="M58" s="4">
        <f t="shared" si="12"/>
        <v>0</v>
      </c>
      <c r="N58" s="4"/>
      <c r="O58" s="17">
        <f t="shared" si="13"/>
        <v>0</v>
      </c>
      <c r="P58" s="4"/>
    </row>
    <row r="59" spans="2:16" s="3" customFormat="1" ht="12.75" x14ac:dyDescent="0.2">
      <c r="B59" s="16">
        <f t="shared" si="16"/>
        <v>2053</v>
      </c>
      <c r="C59" s="16">
        <f t="shared" si="16"/>
        <v>79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18">
        <f t="shared" si="8"/>
        <v>0</v>
      </c>
      <c r="J59" s="15">
        <f t="shared" si="14"/>
        <v>36</v>
      </c>
      <c r="K59" s="4">
        <f t="shared" si="9"/>
        <v>0</v>
      </c>
      <c r="L59" s="4">
        <f t="shared" si="10"/>
        <v>0</v>
      </c>
      <c r="M59" s="4">
        <f t="shared" si="12"/>
        <v>0</v>
      </c>
      <c r="N59" s="4"/>
      <c r="O59" s="17">
        <f t="shared" si="13"/>
        <v>0</v>
      </c>
      <c r="P59" s="4"/>
    </row>
    <row r="60" spans="2:16" s="3" customFormat="1" ht="12.75" x14ac:dyDescent="0.2">
      <c r="B60" s="16">
        <f t="shared" si="16"/>
        <v>2054</v>
      </c>
      <c r="C60" s="16">
        <f t="shared" si="16"/>
        <v>80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18">
        <f t="shared" si="8"/>
        <v>0</v>
      </c>
      <c r="J60" s="15">
        <f t="shared" si="14"/>
        <v>37</v>
      </c>
      <c r="K60" s="4">
        <f t="shared" si="9"/>
        <v>0</v>
      </c>
      <c r="L60" s="4">
        <f t="shared" si="10"/>
        <v>0</v>
      </c>
      <c r="M60" s="4">
        <f t="shared" si="12"/>
        <v>0</v>
      </c>
      <c r="N60" s="4"/>
      <c r="O60" s="17">
        <f t="shared" si="13"/>
        <v>0</v>
      </c>
      <c r="P60" s="4"/>
    </row>
    <row r="61" spans="2:16" s="3" customFormat="1" ht="12.75" x14ac:dyDescent="0.2">
      <c r="B61" s="16">
        <f t="shared" si="16"/>
        <v>2055</v>
      </c>
      <c r="C61" s="16">
        <f t="shared" si="16"/>
        <v>81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18">
        <f t="shared" si="8"/>
        <v>0</v>
      </c>
      <c r="J61" s="15">
        <f t="shared" si="14"/>
        <v>38</v>
      </c>
      <c r="K61" s="4">
        <f t="shared" si="9"/>
        <v>0</v>
      </c>
      <c r="L61" s="4">
        <f t="shared" si="10"/>
        <v>0</v>
      </c>
      <c r="M61" s="4">
        <f t="shared" si="12"/>
        <v>0</v>
      </c>
      <c r="N61" s="4"/>
      <c r="O61" s="17">
        <f t="shared" si="13"/>
        <v>0</v>
      </c>
      <c r="P61" s="4"/>
    </row>
    <row r="62" spans="2:16" s="3" customFormat="1" ht="12.75" x14ac:dyDescent="0.2">
      <c r="B62" s="16">
        <f t="shared" si="16"/>
        <v>2056</v>
      </c>
      <c r="C62" s="16">
        <f t="shared" si="16"/>
        <v>82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18">
        <f t="shared" si="8"/>
        <v>0</v>
      </c>
      <c r="J62" s="15">
        <f t="shared" si="14"/>
        <v>39</v>
      </c>
      <c r="K62" s="4">
        <f t="shared" si="9"/>
        <v>0</v>
      </c>
      <c r="L62" s="4">
        <f t="shared" si="10"/>
        <v>0</v>
      </c>
      <c r="M62" s="4">
        <f t="shared" si="12"/>
        <v>0</v>
      </c>
      <c r="N62" s="4"/>
      <c r="O62" s="17">
        <f t="shared" si="13"/>
        <v>0</v>
      </c>
      <c r="P62" s="4"/>
    </row>
    <row r="63" spans="2:16" s="3" customFormat="1" ht="12.75" x14ac:dyDescent="0.2">
      <c r="B63" s="16">
        <f t="shared" si="16"/>
        <v>2057</v>
      </c>
      <c r="C63" s="16">
        <f t="shared" si="16"/>
        <v>83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18">
        <f t="shared" si="8"/>
        <v>0</v>
      </c>
      <c r="J63" s="15">
        <f t="shared" si="14"/>
        <v>40</v>
      </c>
      <c r="K63" s="4">
        <f t="shared" si="9"/>
        <v>0</v>
      </c>
      <c r="L63" s="4">
        <f t="shared" si="10"/>
        <v>0</v>
      </c>
      <c r="M63" s="4">
        <f t="shared" si="12"/>
        <v>0</v>
      </c>
      <c r="N63" s="4"/>
      <c r="O63" s="17">
        <f t="shared" si="13"/>
        <v>0</v>
      </c>
      <c r="P63" s="4"/>
    </row>
    <row r="64" spans="2:16" s="3" customFormat="1" ht="12.75" x14ac:dyDescent="0.2">
      <c r="B64" s="16">
        <f t="shared" si="16"/>
        <v>2058</v>
      </c>
      <c r="C64" s="16">
        <f t="shared" si="16"/>
        <v>84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18">
        <f t="shared" si="8"/>
        <v>0</v>
      </c>
      <c r="J64" s="15">
        <f t="shared" si="14"/>
        <v>41</v>
      </c>
      <c r="K64" s="4">
        <f t="shared" si="9"/>
        <v>0</v>
      </c>
      <c r="L64" s="4">
        <f t="shared" si="10"/>
        <v>0</v>
      </c>
      <c r="M64" s="4">
        <f t="shared" si="12"/>
        <v>0</v>
      </c>
      <c r="N64" s="4"/>
      <c r="O64" s="17">
        <f t="shared" si="13"/>
        <v>0</v>
      </c>
      <c r="P64" s="4"/>
    </row>
    <row r="65" spans="2:16" s="3" customFormat="1" ht="12.75" x14ac:dyDescent="0.2">
      <c r="B65" s="16">
        <f t="shared" si="16"/>
        <v>2059</v>
      </c>
      <c r="C65" s="16">
        <f t="shared" si="16"/>
        <v>85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18">
        <f t="shared" si="8"/>
        <v>0</v>
      </c>
      <c r="J65" s="15">
        <f t="shared" si="14"/>
        <v>42</v>
      </c>
      <c r="K65" s="4">
        <f t="shared" si="9"/>
        <v>0</v>
      </c>
      <c r="L65" s="4">
        <f t="shared" si="10"/>
        <v>0</v>
      </c>
      <c r="M65" s="4">
        <f t="shared" si="12"/>
        <v>0</v>
      </c>
      <c r="N65" s="4"/>
      <c r="O65" s="17">
        <f t="shared" si="13"/>
        <v>0</v>
      </c>
      <c r="P65" s="4"/>
    </row>
    <row r="66" spans="2:16" s="3" customFormat="1" ht="12.75" x14ac:dyDescent="0.2">
      <c r="B66" s="16">
        <f t="shared" si="16"/>
        <v>2060</v>
      </c>
      <c r="C66" s="16">
        <f t="shared" si="16"/>
        <v>86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18">
        <f t="shared" si="8"/>
        <v>0</v>
      </c>
      <c r="J66" s="15">
        <f t="shared" si="14"/>
        <v>43</v>
      </c>
      <c r="K66" s="4">
        <f t="shared" si="9"/>
        <v>0</v>
      </c>
      <c r="L66" s="4">
        <f t="shared" si="10"/>
        <v>0</v>
      </c>
      <c r="M66" s="4">
        <f t="shared" si="12"/>
        <v>0</v>
      </c>
      <c r="N66" s="4"/>
      <c r="O66" s="17">
        <f t="shared" si="13"/>
        <v>0</v>
      </c>
      <c r="P66" s="4"/>
    </row>
    <row r="67" spans="2:16" s="3" customFormat="1" ht="12.75" x14ac:dyDescent="0.2">
      <c r="B67" s="16">
        <f t="shared" si="16"/>
        <v>2061</v>
      </c>
      <c r="C67" s="16">
        <f t="shared" si="16"/>
        <v>87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18">
        <f t="shared" si="8"/>
        <v>0</v>
      </c>
      <c r="J67" s="15">
        <f t="shared" si="14"/>
        <v>44</v>
      </c>
      <c r="K67" s="4">
        <f t="shared" si="9"/>
        <v>0</v>
      </c>
      <c r="L67" s="4">
        <f t="shared" si="10"/>
        <v>0</v>
      </c>
      <c r="M67" s="4">
        <f t="shared" si="12"/>
        <v>0</v>
      </c>
      <c r="N67" s="4"/>
      <c r="O67" s="17">
        <f t="shared" si="13"/>
        <v>0</v>
      </c>
      <c r="P67" s="4"/>
    </row>
    <row r="68" spans="2:16" s="3" customFormat="1" ht="12.75" x14ac:dyDescent="0.2">
      <c r="B68" s="16">
        <f t="shared" si="16"/>
        <v>2062</v>
      </c>
      <c r="C68" s="16">
        <f t="shared" si="16"/>
        <v>88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18">
        <f t="shared" si="8"/>
        <v>0</v>
      </c>
      <c r="J68" s="15">
        <f t="shared" si="14"/>
        <v>45</v>
      </c>
      <c r="K68" s="4">
        <f t="shared" si="9"/>
        <v>0</v>
      </c>
      <c r="L68" s="4">
        <f t="shared" si="10"/>
        <v>0</v>
      </c>
      <c r="M68" s="4">
        <f t="shared" si="12"/>
        <v>0</v>
      </c>
      <c r="N68" s="4"/>
      <c r="O68" s="17">
        <f t="shared" si="13"/>
        <v>0</v>
      </c>
      <c r="P68" s="4"/>
    </row>
    <row r="69" spans="2:16" s="3" customFormat="1" ht="12.75" x14ac:dyDescent="0.2">
      <c r="B69" s="16">
        <f t="shared" si="16"/>
        <v>2063</v>
      </c>
      <c r="C69" s="16">
        <f t="shared" si="16"/>
        <v>89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18">
        <f t="shared" si="8"/>
        <v>0</v>
      </c>
      <c r="J69" s="15">
        <f t="shared" si="14"/>
        <v>46</v>
      </c>
      <c r="K69" s="4">
        <f t="shared" si="9"/>
        <v>0</v>
      </c>
      <c r="L69" s="4">
        <f t="shared" si="10"/>
        <v>0</v>
      </c>
      <c r="M69" s="4">
        <f t="shared" si="12"/>
        <v>0</v>
      </c>
      <c r="N69" s="4"/>
      <c r="O69" s="17">
        <f t="shared" si="13"/>
        <v>0</v>
      </c>
      <c r="P69" s="4"/>
    </row>
    <row r="70" spans="2:16" s="3" customFormat="1" ht="12.75" x14ac:dyDescent="0.2">
      <c r="B70" s="16">
        <f t="shared" si="16"/>
        <v>2064</v>
      </c>
      <c r="C70" s="16">
        <f t="shared" si="16"/>
        <v>90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18">
        <f t="shared" si="8"/>
        <v>0</v>
      </c>
      <c r="J70" s="15">
        <f t="shared" si="14"/>
        <v>47</v>
      </c>
      <c r="K70" s="4">
        <f t="shared" si="9"/>
        <v>0</v>
      </c>
      <c r="L70" s="4">
        <f t="shared" si="10"/>
        <v>0</v>
      </c>
      <c r="M70" s="4">
        <f t="shared" si="12"/>
        <v>0</v>
      </c>
      <c r="N70" s="4"/>
      <c r="O70" s="17">
        <f t="shared" si="13"/>
        <v>0</v>
      </c>
      <c r="P70" s="4"/>
    </row>
    <row r="71" spans="2:16" s="3" customFormat="1" ht="12.75" x14ac:dyDescent="0.2">
      <c r="B71" s="16">
        <f t="shared" si="16"/>
        <v>2065</v>
      </c>
      <c r="C71" s="16">
        <f t="shared" si="16"/>
        <v>91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18">
        <f t="shared" si="8"/>
        <v>0</v>
      </c>
      <c r="J71" s="15">
        <f t="shared" si="14"/>
        <v>48</v>
      </c>
      <c r="K71" s="4">
        <f t="shared" si="9"/>
        <v>0</v>
      </c>
      <c r="L71" s="4">
        <f t="shared" si="10"/>
        <v>0</v>
      </c>
      <c r="M71" s="4">
        <f t="shared" si="12"/>
        <v>0</v>
      </c>
      <c r="N71" s="4"/>
      <c r="O71" s="17">
        <f t="shared" si="13"/>
        <v>0</v>
      </c>
      <c r="P71" s="4"/>
    </row>
    <row r="72" spans="2:16" s="3" customFormat="1" ht="12.75" x14ac:dyDescent="0.2">
      <c r="B72" s="16">
        <f t="shared" ref="B72:C87" si="17">B71+1</f>
        <v>2066</v>
      </c>
      <c r="C72" s="16">
        <f t="shared" si="17"/>
        <v>92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18">
        <f t="shared" si="8"/>
        <v>0</v>
      </c>
      <c r="J72" s="15">
        <f t="shared" si="14"/>
        <v>49</v>
      </c>
      <c r="K72" s="4">
        <f t="shared" si="9"/>
        <v>0</v>
      </c>
      <c r="L72" s="4">
        <f t="shared" si="10"/>
        <v>0</v>
      </c>
      <c r="M72" s="4">
        <f t="shared" si="12"/>
        <v>0</v>
      </c>
      <c r="N72" s="4"/>
      <c r="O72" s="17">
        <f t="shared" si="13"/>
        <v>0</v>
      </c>
      <c r="P72" s="4"/>
    </row>
    <row r="73" spans="2:16" s="3" customFormat="1" ht="12.75" x14ac:dyDescent="0.2">
      <c r="B73" s="16">
        <f t="shared" si="17"/>
        <v>2067</v>
      </c>
      <c r="C73" s="16">
        <f t="shared" si="17"/>
        <v>93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18">
        <f t="shared" si="8"/>
        <v>0</v>
      </c>
      <c r="J73" s="15">
        <f t="shared" si="14"/>
        <v>50</v>
      </c>
      <c r="K73" s="4">
        <f t="shared" si="9"/>
        <v>0</v>
      </c>
      <c r="L73" s="4">
        <f t="shared" si="10"/>
        <v>0</v>
      </c>
      <c r="M73" s="4">
        <f t="shared" si="12"/>
        <v>0</v>
      </c>
      <c r="N73" s="4"/>
      <c r="O73" s="17">
        <f t="shared" si="13"/>
        <v>0</v>
      </c>
      <c r="P73" s="4"/>
    </row>
    <row r="74" spans="2:16" s="3" customFormat="1" ht="12.75" x14ac:dyDescent="0.2">
      <c r="B74" s="16">
        <f t="shared" si="17"/>
        <v>2068</v>
      </c>
      <c r="C74" s="16">
        <f t="shared" si="17"/>
        <v>94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18">
        <f t="shared" si="8"/>
        <v>0</v>
      </c>
      <c r="J74" s="15">
        <f t="shared" si="14"/>
        <v>51</v>
      </c>
      <c r="K74" s="4">
        <f t="shared" si="9"/>
        <v>0</v>
      </c>
      <c r="L74" s="4">
        <f t="shared" si="10"/>
        <v>0</v>
      </c>
      <c r="M74" s="4">
        <f t="shared" si="12"/>
        <v>0</v>
      </c>
      <c r="N74" s="4"/>
      <c r="O74" s="17">
        <f t="shared" si="13"/>
        <v>0</v>
      </c>
      <c r="P74" s="4"/>
    </row>
    <row r="75" spans="2:16" s="3" customFormat="1" ht="12.75" x14ac:dyDescent="0.2">
      <c r="B75" s="16">
        <f t="shared" si="17"/>
        <v>2069</v>
      </c>
      <c r="C75" s="16">
        <f t="shared" si="17"/>
        <v>95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18">
        <f t="shared" si="8"/>
        <v>0</v>
      </c>
      <c r="J75" s="15">
        <f t="shared" si="14"/>
        <v>52</v>
      </c>
      <c r="K75" s="4">
        <f t="shared" si="9"/>
        <v>0</v>
      </c>
      <c r="L75" s="4">
        <f t="shared" si="10"/>
        <v>0</v>
      </c>
      <c r="M75" s="4">
        <f t="shared" si="12"/>
        <v>0</v>
      </c>
      <c r="N75" s="4"/>
      <c r="O75" s="17">
        <f t="shared" si="13"/>
        <v>0</v>
      </c>
      <c r="P75" s="4"/>
    </row>
    <row r="76" spans="2:16" s="3" customFormat="1" ht="12.75" x14ac:dyDescent="0.2">
      <c r="B76" s="16">
        <f t="shared" si="17"/>
        <v>2070</v>
      </c>
      <c r="C76" s="16">
        <f t="shared" si="17"/>
        <v>96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18">
        <f t="shared" si="8"/>
        <v>0</v>
      </c>
      <c r="J76" s="15">
        <f t="shared" si="14"/>
        <v>53</v>
      </c>
      <c r="K76" s="4">
        <f t="shared" si="9"/>
        <v>0</v>
      </c>
      <c r="L76" s="4">
        <f t="shared" si="10"/>
        <v>0</v>
      </c>
      <c r="M76" s="4">
        <f t="shared" si="12"/>
        <v>0</v>
      </c>
      <c r="N76" s="4"/>
      <c r="O76" s="17">
        <f t="shared" si="13"/>
        <v>0</v>
      </c>
      <c r="P76" s="4"/>
    </row>
    <row r="77" spans="2:16" s="3" customFormat="1" ht="12.75" x14ac:dyDescent="0.2">
      <c r="B77" s="16">
        <f t="shared" si="17"/>
        <v>2071</v>
      </c>
      <c r="C77" s="16">
        <f t="shared" si="17"/>
        <v>97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18">
        <f t="shared" si="8"/>
        <v>0</v>
      </c>
      <c r="J77" s="15">
        <f t="shared" si="14"/>
        <v>54</v>
      </c>
      <c r="K77" s="4">
        <f t="shared" si="9"/>
        <v>0</v>
      </c>
      <c r="L77" s="4">
        <f t="shared" si="10"/>
        <v>0</v>
      </c>
      <c r="M77" s="4">
        <f t="shared" si="12"/>
        <v>0</v>
      </c>
      <c r="N77" s="4"/>
      <c r="O77" s="17">
        <f t="shared" si="13"/>
        <v>0</v>
      </c>
      <c r="P77" s="4"/>
    </row>
    <row r="78" spans="2:16" s="3" customFormat="1" ht="12.75" x14ac:dyDescent="0.2">
      <c r="B78" s="16">
        <f t="shared" si="17"/>
        <v>2072</v>
      </c>
      <c r="C78" s="16">
        <f t="shared" si="17"/>
        <v>98</v>
      </c>
      <c r="D78" s="4">
        <v>0</v>
      </c>
      <c r="E78" s="4">
        <v>0</v>
      </c>
      <c r="F78" s="4">
        <v>0</v>
      </c>
      <c r="G78" s="4">
        <v>0</v>
      </c>
      <c r="H78" s="4">
        <v>0</v>
      </c>
      <c r="I78" s="18">
        <f t="shared" si="8"/>
        <v>0</v>
      </c>
      <c r="J78" s="15">
        <f t="shared" si="14"/>
        <v>55</v>
      </c>
      <c r="K78" s="4">
        <f t="shared" si="9"/>
        <v>0</v>
      </c>
      <c r="L78" s="4">
        <f t="shared" si="10"/>
        <v>0</v>
      </c>
      <c r="M78" s="4">
        <f t="shared" si="12"/>
        <v>0</v>
      </c>
      <c r="N78" s="4"/>
      <c r="O78" s="17">
        <f t="shared" si="13"/>
        <v>0</v>
      </c>
      <c r="P78" s="4"/>
    </row>
    <row r="79" spans="2:16" s="3" customFormat="1" ht="12.75" x14ac:dyDescent="0.2">
      <c r="B79" s="16">
        <f t="shared" si="17"/>
        <v>2073</v>
      </c>
      <c r="C79" s="16">
        <f t="shared" si="17"/>
        <v>99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18">
        <f t="shared" si="8"/>
        <v>0</v>
      </c>
      <c r="J79" s="15">
        <f t="shared" si="14"/>
        <v>56</v>
      </c>
      <c r="K79" s="4">
        <f t="shared" si="9"/>
        <v>0</v>
      </c>
      <c r="L79" s="4">
        <f t="shared" si="10"/>
        <v>0</v>
      </c>
      <c r="M79" s="4">
        <f t="shared" si="12"/>
        <v>0</v>
      </c>
      <c r="N79" s="4"/>
      <c r="O79" s="17">
        <f t="shared" si="13"/>
        <v>0</v>
      </c>
      <c r="P79" s="4"/>
    </row>
    <row r="80" spans="2:16" s="3" customFormat="1" ht="12.75" x14ac:dyDescent="0.2">
      <c r="B80" s="16">
        <f t="shared" si="17"/>
        <v>2074</v>
      </c>
      <c r="C80" s="16">
        <f t="shared" si="17"/>
        <v>100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18">
        <f t="shared" si="8"/>
        <v>0</v>
      </c>
      <c r="J80" s="15">
        <f t="shared" si="14"/>
        <v>57</v>
      </c>
      <c r="K80" s="4">
        <f t="shared" si="9"/>
        <v>0</v>
      </c>
      <c r="L80" s="4">
        <f t="shared" si="10"/>
        <v>0</v>
      </c>
      <c r="M80" s="4">
        <f t="shared" si="12"/>
        <v>0</v>
      </c>
      <c r="N80" s="4"/>
      <c r="O80" s="17">
        <f t="shared" si="13"/>
        <v>0</v>
      </c>
      <c r="P80" s="4"/>
    </row>
    <row r="81" spans="2:16" s="3" customFormat="1" ht="12.75" x14ac:dyDescent="0.2">
      <c r="B81" s="16">
        <f t="shared" si="17"/>
        <v>2075</v>
      </c>
      <c r="C81" s="16">
        <f t="shared" si="17"/>
        <v>101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18">
        <f t="shared" si="8"/>
        <v>0</v>
      </c>
      <c r="J81" s="15">
        <f t="shared" si="14"/>
        <v>58</v>
      </c>
      <c r="K81" s="4">
        <f t="shared" si="9"/>
        <v>0</v>
      </c>
      <c r="L81" s="4">
        <f t="shared" si="10"/>
        <v>0</v>
      </c>
      <c r="M81" s="4">
        <f t="shared" si="12"/>
        <v>0</v>
      </c>
      <c r="N81" s="4"/>
      <c r="O81" s="17">
        <f t="shared" si="13"/>
        <v>0</v>
      </c>
      <c r="P81" s="4"/>
    </row>
    <row r="82" spans="2:16" s="3" customFormat="1" ht="12.75" x14ac:dyDescent="0.2">
      <c r="B82" s="16">
        <f t="shared" si="17"/>
        <v>2076</v>
      </c>
      <c r="C82" s="16">
        <f t="shared" si="17"/>
        <v>102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18">
        <f t="shared" si="8"/>
        <v>0</v>
      </c>
      <c r="J82" s="15">
        <f t="shared" si="14"/>
        <v>59</v>
      </c>
      <c r="K82" s="4">
        <f t="shared" si="9"/>
        <v>0</v>
      </c>
      <c r="L82" s="4">
        <f t="shared" si="10"/>
        <v>0</v>
      </c>
      <c r="M82" s="4">
        <f t="shared" si="12"/>
        <v>0</v>
      </c>
      <c r="N82" s="4"/>
      <c r="O82" s="17">
        <f t="shared" si="13"/>
        <v>0</v>
      </c>
      <c r="P82" s="4"/>
    </row>
    <row r="83" spans="2:16" s="3" customFormat="1" ht="12.75" x14ac:dyDescent="0.2">
      <c r="B83" s="16">
        <f t="shared" si="17"/>
        <v>2077</v>
      </c>
      <c r="C83" s="16">
        <f t="shared" si="17"/>
        <v>103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18">
        <f t="shared" si="8"/>
        <v>0</v>
      </c>
      <c r="J83" s="15">
        <f t="shared" si="14"/>
        <v>60</v>
      </c>
      <c r="K83" s="4">
        <f t="shared" si="9"/>
        <v>0</v>
      </c>
      <c r="L83" s="4">
        <f t="shared" si="10"/>
        <v>0</v>
      </c>
      <c r="M83" s="4">
        <f t="shared" si="12"/>
        <v>0</v>
      </c>
      <c r="N83" s="4"/>
      <c r="O83" s="17">
        <f t="shared" si="13"/>
        <v>0</v>
      </c>
      <c r="P83" s="4"/>
    </row>
    <row r="84" spans="2:16" s="3" customFormat="1" ht="12.75" x14ac:dyDescent="0.2">
      <c r="B84" s="16">
        <f t="shared" si="17"/>
        <v>2078</v>
      </c>
      <c r="C84" s="16">
        <f t="shared" si="17"/>
        <v>104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18">
        <f t="shared" si="8"/>
        <v>0</v>
      </c>
      <c r="J84" s="15">
        <f t="shared" si="14"/>
        <v>61</v>
      </c>
      <c r="K84" s="4">
        <f t="shared" si="9"/>
        <v>0</v>
      </c>
      <c r="L84" s="4">
        <f t="shared" si="10"/>
        <v>0</v>
      </c>
      <c r="M84" s="4">
        <f t="shared" si="12"/>
        <v>0</v>
      </c>
      <c r="N84" s="4"/>
      <c r="O84" s="17">
        <f t="shared" si="13"/>
        <v>0</v>
      </c>
      <c r="P84" s="4"/>
    </row>
    <row r="85" spans="2:16" s="3" customFormat="1" ht="12.75" x14ac:dyDescent="0.2">
      <c r="B85" s="16">
        <f t="shared" si="17"/>
        <v>2079</v>
      </c>
      <c r="C85" s="16">
        <f t="shared" si="17"/>
        <v>105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18">
        <f t="shared" si="8"/>
        <v>0</v>
      </c>
      <c r="J85" s="15">
        <f t="shared" si="14"/>
        <v>62</v>
      </c>
      <c r="K85" s="4">
        <f t="shared" si="9"/>
        <v>0</v>
      </c>
      <c r="L85" s="4">
        <f t="shared" si="10"/>
        <v>0</v>
      </c>
      <c r="M85" s="4">
        <f t="shared" si="12"/>
        <v>0</v>
      </c>
      <c r="N85" s="4"/>
      <c r="O85" s="17">
        <f t="shared" si="13"/>
        <v>0</v>
      </c>
      <c r="P85" s="4"/>
    </row>
    <row r="86" spans="2:16" s="3" customFormat="1" ht="12.75" x14ac:dyDescent="0.2">
      <c r="B86" s="16">
        <f t="shared" si="17"/>
        <v>2080</v>
      </c>
      <c r="C86" s="16">
        <f t="shared" si="17"/>
        <v>106</v>
      </c>
      <c r="D86" s="4">
        <v>0</v>
      </c>
      <c r="E86" s="4">
        <v>0</v>
      </c>
      <c r="F86" s="4">
        <v>0</v>
      </c>
      <c r="G86" s="4">
        <v>0</v>
      </c>
      <c r="H86" s="4">
        <v>0</v>
      </c>
      <c r="I86" s="18">
        <f t="shared" si="8"/>
        <v>0</v>
      </c>
      <c r="J86" s="15">
        <f t="shared" si="14"/>
        <v>63</v>
      </c>
      <c r="K86" s="4">
        <f t="shared" si="9"/>
        <v>0</v>
      </c>
      <c r="L86" s="4">
        <f t="shared" si="10"/>
        <v>0</v>
      </c>
      <c r="M86" s="4">
        <f t="shared" si="12"/>
        <v>0</v>
      </c>
      <c r="N86" s="4"/>
      <c r="O86" s="17">
        <f t="shared" si="13"/>
        <v>0</v>
      </c>
      <c r="P86" s="4"/>
    </row>
    <row r="87" spans="2:16" s="3" customFormat="1" ht="12.75" x14ac:dyDescent="0.2">
      <c r="B87" s="16">
        <f t="shared" si="17"/>
        <v>2081</v>
      </c>
      <c r="C87" s="16">
        <f t="shared" si="17"/>
        <v>107</v>
      </c>
      <c r="D87" s="4">
        <v>0</v>
      </c>
      <c r="E87" s="4">
        <v>0</v>
      </c>
      <c r="F87" s="4">
        <v>0</v>
      </c>
      <c r="G87" s="4">
        <v>0</v>
      </c>
      <c r="H87" s="4">
        <v>0</v>
      </c>
      <c r="I87" s="18">
        <f t="shared" ref="I87:I95" si="18">SUM(D87:H87)</f>
        <v>0</v>
      </c>
      <c r="J87" s="15">
        <f t="shared" si="14"/>
        <v>64</v>
      </c>
      <c r="K87" s="4">
        <f t="shared" ref="K87:K95" si="19">ROUND((I87*(1+$O$3)^J87),0)</f>
        <v>0</v>
      </c>
      <c r="L87" s="4">
        <f t="shared" ref="L87:L95" si="20">ROUND(K87/((1+O$2)^J87),0)</f>
        <v>0</v>
      </c>
      <c r="M87" s="4">
        <f t="shared" si="12"/>
        <v>0</v>
      </c>
      <c r="N87" s="4"/>
      <c r="O87" s="17">
        <f t="shared" si="13"/>
        <v>0</v>
      </c>
      <c r="P87" s="4"/>
    </row>
    <row r="88" spans="2:16" s="3" customFormat="1" ht="12.75" x14ac:dyDescent="0.2">
      <c r="B88" s="16">
        <f t="shared" ref="B88:C95" si="21">B87+1</f>
        <v>2082</v>
      </c>
      <c r="C88" s="16">
        <f t="shared" si="21"/>
        <v>108</v>
      </c>
      <c r="D88" s="4">
        <v>0</v>
      </c>
      <c r="E88" s="4">
        <v>0</v>
      </c>
      <c r="F88" s="4">
        <v>0</v>
      </c>
      <c r="G88" s="4">
        <v>0</v>
      </c>
      <c r="H88" s="4">
        <v>0</v>
      </c>
      <c r="I88" s="18">
        <f t="shared" si="18"/>
        <v>0</v>
      </c>
      <c r="J88" s="15">
        <f t="shared" si="14"/>
        <v>65</v>
      </c>
      <c r="K88" s="4">
        <f t="shared" si="19"/>
        <v>0</v>
      </c>
      <c r="L88" s="4">
        <f t="shared" si="20"/>
        <v>0</v>
      </c>
      <c r="M88" s="4">
        <f t="shared" ref="M88:M95" si="22">M87+L88</f>
        <v>0</v>
      </c>
      <c r="N88" s="4"/>
      <c r="O88" s="17">
        <f t="shared" ref="O88:O95" si="23">O87+L88</f>
        <v>0</v>
      </c>
      <c r="P88" s="4"/>
    </row>
    <row r="89" spans="2:16" s="3" customFormat="1" ht="12.75" x14ac:dyDescent="0.2">
      <c r="B89" s="16">
        <f t="shared" si="21"/>
        <v>2083</v>
      </c>
      <c r="C89" s="16">
        <f t="shared" si="21"/>
        <v>109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18">
        <f t="shared" si="18"/>
        <v>0</v>
      </c>
      <c r="J89" s="15">
        <f t="shared" ref="J89:J95" si="24">J88+1</f>
        <v>66</v>
      </c>
      <c r="K89" s="4">
        <f t="shared" si="19"/>
        <v>0</v>
      </c>
      <c r="L89" s="4">
        <f t="shared" si="20"/>
        <v>0</v>
      </c>
      <c r="M89" s="4">
        <f t="shared" si="22"/>
        <v>0</v>
      </c>
      <c r="N89" s="4"/>
      <c r="O89" s="17">
        <f t="shared" si="23"/>
        <v>0</v>
      </c>
      <c r="P89" s="4"/>
    </row>
    <row r="90" spans="2:16" s="3" customFormat="1" ht="12.75" x14ac:dyDescent="0.2">
      <c r="B90" s="16">
        <f t="shared" si="21"/>
        <v>2084</v>
      </c>
      <c r="C90" s="16">
        <f t="shared" si="21"/>
        <v>110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18">
        <f t="shared" si="18"/>
        <v>0</v>
      </c>
      <c r="J90" s="15">
        <f t="shared" si="24"/>
        <v>67</v>
      </c>
      <c r="K90" s="4">
        <f t="shared" si="19"/>
        <v>0</v>
      </c>
      <c r="L90" s="4">
        <f t="shared" si="20"/>
        <v>0</v>
      </c>
      <c r="M90" s="4">
        <f t="shared" si="22"/>
        <v>0</v>
      </c>
      <c r="N90" s="4"/>
      <c r="O90" s="17">
        <f t="shared" si="23"/>
        <v>0</v>
      </c>
      <c r="P90" s="4"/>
    </row>
    <row r="91" spans="2:16" s="3" customFormat="1" ht="12.75" x14ac:dyDescent="0.2">
      <c r="B91" s="16">
        <f t="shared" si="21"/>
        <v>2085</v>
      </c>
      <c r="C91" s="16">
        <f t="shared" si="21"/>
        <v>111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18">
        <f t="shared" si="18"/>
        <v>0</v>
      </c>
      <c r="J91" s="15">
        <f t="shared" si="24"/>
        <v>68</v>
      </c>
      <c r="K91" s="4">
        <f t="shared" si="19"/>
        <v>0</v>
      </c>
      <c r="L91" s="4">
        <f t="shared" si="20"/>
        <v>0</v>
      </c>
      <c r="M91" s="4">
        <f t="shared" si="22"/>
        <v>0</v>
      </c>
      <c r="N91" s="4"/>
      <c r="O91" s="17">
        <f t="shared" si="23"/>
        <v>0</v>
      </c>
      <c r="P91" s="4"/>
    </row>
    <row r="92" spans="2:16" s="3" customFormat="1" ht="12.75" x14ac:dyDescent="0.2">
      <c r="B92" s="16">
        <f t="shared" si="21"/>
        <v>2086</v>
      </c>
      <c r="C92" s="16">
        <f t="shared" si="21"/>
        <v>112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18">
        <f t="shared" si="18"/>
        <v>0</v>
      </c>
      <c r="J92" s="15">
        <f t="shared" si="24"/>
        <v>69</v>
      </c>
      <c r="K92" s="4">
        <f t="shared" si="19"/>
        <v>0</v>
      </c>
      <c r="L92" s="4">
        <f t="shared" si="20"/>
        <v>0</v>
      </c>
      <c r="M92" s="4">
        <f t="shared" si="22"/>
        <v>0</v>
      </c>
      <c r="N92" s="4"/>
      <c r="O92" s="17">
        <f t="shared" si="23"/>
        <v>0</v>
      </c>
      <c r="P92" s="4"/>
    </row>
    <row r="93" spans="2:16" s="3" customFormat="1" ht="12.75" x14ac:dyDescent="0.2">
      <c r="B93" s="16">
        <f t="shared" si="21"/>
        <v>2087</v>
      </c>
      <c r="C93" s="16">
        <f t="shared" si="21"/>
        <v>113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18">
        <f t="shared" si="18"/>
        <v>0</v>
      </c>
      <c r="J93" s="15">
        <f t="shared" si="24"/>
        <v>70</v>
      </c>
      <c r="K93" s="4">
        <f t="shared" si="19"/>
        <v>0</v>
      </c>
      <c r="L93" s="4">
        <f t="shared" si="20"/>
        <v>0</v>
      </c>
      <c r="M93" s="4">
        <f t="shared" si="22"/>
        <v>0</v>
      </c>
      <c r="N93" s="4"/>
      <c r="O93" s="17">
        <f t="shared" si="23"/>
        <v>0</v>
      </c>
      <c r="P93" s="4"/>
    </row>
    <row r="94" spans="2:16" s="3" customFormat="1" ht="12.75" x14ac:dyDescent="0.2">
      <c r="B94" s="16">
        <f t="shared" si="21"/>
        <v>2088</v>
      </c>
      <c r="C94" s="16">
        <f t="shared" si="21"/>
        <v>114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18">
        <f t="shared" si="18"/>
        <v>0</v>
      </c>
      <c r="J94" s="15">
        <f t="shared" si="24"/>
        <v>71</v>
      </c>
      <c r="K94" s="4">
        <f t="shared" si="19"/>
        <v>0</v>
      </c>
      <c r="L94" s="4">
        <f t="shared" si="20"/>
        <v>0</v>
      </c>
      <c r="M94" s="4">
        <f t="shared" si="22"/>
        <v>0</v>
      </c>
      <c r="N94" s="4"/>
      <c r="O94" s="17">
        <f t="shared" si="23"/>
        <v>0</v>
      </c>
      <c r="P94" s="4"/>
    </row>
    <row r="95" spans="2:16" s="3" customFormat="1" ht="12.75" x14ac:dyDescent="0.2">
      <c r="B95" s="16">
        <f t="shared" si="21"/>
        <v>2089</v>
      </c>
      <c r="C95" s="16">
        <f t="shared" si="21"/>
        <v>115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18">
        <f t="shared" si="18"/>
        <v>0</v>
      </c>
      <c r="J95" s="15">
        <f t="shared" si="24"/>
        <v>72</v>
      </c>
      <c r="K95" s="4">
        <f t="shared" si="19"/>
        <v>0</v>
      </c>
      <c r="L95" s="4">
        <f t="shared" si="20"/>
        <v>0</v>
      </c>
      <c r="M95" s="4">
        <f t="shared" si="22"/>
        <v>0</v>
      </c>
      <c r="N95" s="4"/>
      <c r="O95" s="17">
        <f t="shared" si="23"/>
        <v>0</v>
      </c>
      <c r="P95" s="4"/>
    </row>
    <row r="96" spans="2:16" s="3" customFormat="1" ht="6.75" customHeight="1" x14ac:dyDescent="0.35">
      <c r="B96" s="16"/>
      <c r="C96" s="16"/>
      <c r="D96" s="13">
        <v>0</v>
      </c>
      <c r="E96" s="13">
        <v>0</v>
      </c>
      <c r="F96" s="13">
        <v>0</v>
      </c>
      <c r="G96" s="13"/>
      <c r="H96" s="13">
        <v>0</v>
      </c>
      <c r="I96" s="14">
        <v>0</v>
      </c>
      <c r="J96" s="15"/>
      <c r="K96" s="13">
        <v>0</v>
      </c>
      <c r="L96" s="13">
        <v>0</v>
      </c>
      <c r="M96" s="13">
        <v>0</v>
      </c>
      <c r="N96" s="4"/>
      <c r="P96" s="4"/>
    </row>
    <row r="97" spans="2:16" s="3" customFormat="1" ht="15" x14ac:dyDescent="0.35">
      <c r="B97" s="3" t="s">
        <v>1</v>
      </c>
      <c r="D97" s="13">
        <f>SUM(D23:D96)</f>
        <v>0</v>
      </c>
      <c r="E97" s="13">
        <f>SUM(E23:E96)</f>
        <v>0</v>
      </c>
      <c r="F97" s="13">
        <f>SUM(F23:F96)</f>
        <v>0</v>
      </c>
      <c r="G97" s="13">
        <f>SUM(G23:G95)</f>
        <v>0</v>
      </c>
      <c r="H97" s="13">
        <f>SUM(H23:H96)</f>
        <v>0</v>
      </c>
      <c r="I97" s="14">
        <f>SUM(D97:H97)</f>
        <v>0</v>
      </c>
      <c r="J97" s="13"/>
      <c r="K97" s="13">
        <f>SUM(K23:K95)</f>
        <v>0</v>
      </c>
      <c r="L97" s="13">
        <f>SUM(L23:L95)</f>
        <v>0</v>
      </c>
      <c r="M97" s="13">
        <f>M95</f>
        <v>0</v>
      </c>
      <c r="N97" s="4"/>
      <c r="P97" s="4"/>
    </row>
    <row r="98" spans="2:16" s="3" customFormat="1" ht="15" x14ac:dyDescent="0.35">
      <c r="B98" s="3" t="s">
        <v>0</v>
      </c>
      <c r="C98" s="12"/>
      <c r="D98" s="10">
        <f>D20+D97</f>
        <v>0</v>
      </c>
      <c r="E98" s="10">
        <f>E20+E97</f>
        <v>0</v>
      </c>
      <c r="F98" s="10">
        <f>F20+F97</f>
        <v>0</v>
      </c>
      <c r="G98" s="10">
        <f>G20+G97</f>
        <v>0</v>
      </c>
      <c r="H98" s="10">
        <f>H20+H97</f>
        <v>0</v>
      </c>
      <c r="I98" s="11">
        <f>SUM(D98:H98)</f>
        <v>0</v>
      </c>
      <c r="J98" s="4"/>
      <c r="K98" s="10">
        <f>K97+K20</f>
        <v>0</v>
      </c>
      <c r="L98" s="10">
        <f>L97+L20</f>
        <v>0</v>
      </c>
      <c r="M98" s="9">
        <f>M97+M20</f>
        <v>0</v>
      </c>
      <c r="N98" s="4"/>
      <c r="P98" s="4"/>
    </row>
    <row r="99" spans="2:16" s="3" customFormat="1" ht="12.75" x14ac:dyDescent="0.2"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P99" s="4"/>
    </row>
    <row r="100" spans="2:16" s="7" customFormat="1" ht="13.5" thickBot="1" x14ac:dyDescent="0.25"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P100" s="8"/>
    </row>
    <row r="101" spans="2:16" s="3" customFormat="1" ht="12.75" x14ac:dyDescent="0.2">
      <c r="B101" s="6"/>
      <c r="C101" s="6"/>
      <c r="D101" s="5"/>
      <c r="E101" s="5"/>
      <c r="F101" s="5"/>
      <c r="G101" s="5"/>
      <c r="H101" s="5"/>
      <c r="I101" s="5"/>
      <c r="J101" s="4"/>
      <c r="K101" s="4"/>
      <c r="L101" s="4"/>
      <c r="M101" s="4"/>
      <c r="N101" s="4"/>
      <c r="P101" s="4"/>
    </row>
    <row r="102" spans="2:16" s="3" customFormat="1" ht="12.75" x14ac:dyDescent="0.2">
      <c r="B102" s="6"/>
      <c r="C102" s="6"/>
      <c r="D102" s="5"/>
      <c r="E102" s="5"/>
      <c r="F102" s="5"/>
      <c r="G102" s="5"/>
      <c r="H102" s="5"/>
      <c r="I102" s="5"/>
      <c r="J102" s="4"/>
      <c r="K102" s="4"/>
      <c r="L102" s="4"/>
      <c r="M102" s="4"/>
      <c r="N102" s="4"/>
      <c r="P102" s="4"/>
    </row>
    <row r="103" spans="2:16" s="3" customFormat="1" ht="12.75" x14ac:dyDescent="0.2">
      <c r="B103" s="6"/>
      <c r="C103" s="6"/>
      <c r="D103" s="5"/>
      <c r="E103" s="5"/>
      <c r="F103" s="5"/>
      <c r="G103" s="5"/>
      <c r="H103" s="5"/>
      <c r="I103" s="5"/>
      <c r="J103" s="4"/>
      <c r="K103" s="4"/>
      <c r="L103" s="4"/>
      <c r="M103" s="4"/>
      <c r="N103" s="4"/>
      <c r="P103" s="4"/>
    </row>
    <row r="104" spans="2:16" s="3" customFormat="1" ht="12.75" x14ac:dyDescent="0.2">
      <c r="B104" s="6"/>
      <c r="C104" s="6"/>
      <c r="D104" s="5"/>
      <c r="E104" s="5"/>
      <c r="F104" s="5"/>
      <c r="G104" s="5"/>
      <c r="H104" s="5"/>
      <c r="I104" s="5"/>
      <c r="J104" s="4"/>
      <c r="K104" s="4"/>
      <c r="L104" s="4"/>
      <c r="M104" s="4"/>
      <c r="N104" s="4"/>
      <c r="P104" s="4"/>
    </row>
    <row r="105" spans="2:16" s="3" customFormat="1" ht="12.75" x14ac:dyDescent="0.2"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P105" s="4"/>
    </row>
    <row r="106" spans="2:16" s="3" customFormat="1" ht="12.75" x14ac:dyDescent="0.2"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P106" s="4"/>
    </row>
    <row r="107" spans="2:16" s="3" customFormat="1" ht="12.75" x14ac:dyDescent="0.2"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P107" s="4"/>
    </row>
    <row r="108" spans="2:16" s="3" customFormat="1" ht="12.75" x14ac:dyDescent="0.2"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P108" s="4"/>
    </row>
    <row r="109" spans="2:16" x14ac:dyDescent="0.25"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P109" s="2"/>
    </row>
    <row r="110" spans="2:16" x14ac:dyDescent="0.25"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P110" s="2"/>
    </row>
  </sheetData>
  <mergeCells count="3">
    <mergeCell ref="A3:E3"/>
    <mergeCell ref="D8:I8"/>
    <mergeCell ref="D22:I22"/>
  </mergeCells>
  <printOptions horizontalCentered="1"/>
  <pageMargins left="0.45" right="0.45" top="0.75" bottom="0.75" header="0.3" footer="0.3"/>
  <pageSetup orientation="landscape" r:id="rId1"/>
  <headerFooter scaleWithDoc="0">
    <oddHeader xml:space="preserve">&amp;R
</oddHeader>
    <oddFooter>&amp;L&amp;"Times New Roman,Regular"&amp;9Case
&amp;A &amp;C&amp;"Times New Roman,Regular"&amp;9Page &amp;P of &amp;N
CONFIDENTIAL&amp;R&amp;10&amp;G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10"/>
  <sheetViews>
    <sheetView zoomScaleNormal="100" workbookViewId="0">
      <selection activeCell="M28" sqref="M28"/>
    </sheetView>
  </sheetViews>
  <sheetFormatPr defaultRowHeight="15.75" x14ac:dyDescent="0.25"/>
  <cols>
    <col min="1" max="1" width="2.625" style="1" customWidth="1"/>
    <col min="2" max="2" width="9.125" style="1" customWidth="1"/>
    <col min="3" max="3" width="6.875" style="1" customWidth="1"/>
    <col min="4" max="6" width="10.625" style="1" customWidth="1"/>
    <col min="7" max="8" width="10.625" style="1" hidden="1" customWidth="1"/>
    <col min="9" max="9" width="11.625" style="1" customWidth="1"/>
    <col min="10" max="10" width="7.25" style="1" customWidth="1"/>
    <col min="11" max="13" width="11.625" style="1" customWidth="1"/>
    <col min="14" max="14" width="1.625" style="1" customWidth="1"/>
    <col min="15" max="15" width="11.625" style="1" customWidth="1"/>
    <col min="16" max="16" width="1.625" style="1" customWidth="1"/>
    <col min="17" max="16384" width="9" style="1"/>
  </cols>
  <sheetData>
    <row r="1" spans="1:17" ht="20.25" x14ac:dyDescent="0.3">
      <c r="A1" s="34" t="s">
        <v>21</v>
      </c>
      <c r="B1" s="33"/>
      <c r="C1" s="33"/>
      <c r="D1" s="33"/>
      <c r="E1" s="33"/>
      <c r="F1" s="33"/>
      <c r="G1" s="33"/>
      <c r="H1" s="33"/>
      <c r="K1" s="32" t="s">
        <v>20</v>
      </c>
      <c r="L1" s="31"/>
      <c r="O1" s="30">
        <v>0</v>
      </c>
    </row>
    <row r="2" spans="1:17" ht="18.75" x14ac:dyDescent="0.3">
      <c r="A2" s="29" t="s">
        <v>19</v>
      </c>
      <c r="B2" s="27"/>
      <c r="C2" s="27"/>
      <c r="D2" s="27"/>
      <c r="E2" s="27"/>
      <c r="F2" s="27"/>
      <c r="G2" s="27"/>
      <c r="H2" s="27"/>
      <c r="K2" s="28" t="s">
        <v>18</v>
      </c>
      <c r="L2" s="3"/>
      <c r="O2" s="35"/>
      <c r="Q2" s="24" t="s">
        <v>22</v>
      </c>
    </row>
    <row r="3" spans="1:17" ht="18.75" x14ac:dyDescent="0.3">
      <c r="A3" s="39" t="s">
        <v>23</v>
      </c>
      <c r="B3" s="39"/>
      <c r="C3" s="39"/>
      <c r="D3" s="39"/>
      <c r="E3" s="39"/>
      <c r="F3" s="27"/>
      <c r="G3" s="27"/>
      <c r="H3" s="27"/>
      <c r="K3" s="26" t="s">
        <v>17</v>
      </c>
      <c r="L3" s="6"/>
      <c r="M3" s="25"/>
      <c r="N3" s="25"/>
      <c r="O3" s="35"/>
      <c r="Q3" s="24" t="s">
        <v>22</v>
      </c>
    </row>
    <row r="4" spans="1:17" s="23" customFormat="1" ht="16.5" thickBot="1" x14ac:dyDescent="0.3"/>
    <row r="5" spans="1:17" s="22" customFormat="1" x14ac:dyDescent="0.25"/>
    <row r="6" spans="1:17" x14ac:dyDescent="0.25">
      <c r="N6" s="22"/>
      <c r="P6" s="22"/>
    </row>
    <row r="7" spans="1:17" ht="60.75" customHeight="1" x14ac:dyDescent="0.25">
      <c r="B7" s="21" t="s">
        <v>16</v>
      </c>
      <c r="C7" s="21" t="s">
        <v>15</v>
      </c>
      <c r="D7" s="21" t="s">
        <v>14</v>
      </c>
      <c r="E7" s="21" t="s">
        <v>13</v>
      </c>
      <c r="F7" s="21"/>
      <c r="G7" s="21"/>
      <c r="H7" s="21"/>
      <c r="I7" s="20" t="s">
        <v>12</v>
      </c>
      <c r="J7" s="21" t="s">
        <v>11</v>
      </c>
      <c r="K7" s="20" t="s">
        <v>10</v>
      </c>
      <c r="L7" s="20" t="s">
        <v>9</v>
      </c>
      <c r="M7" s="20" t="s">
        <v>8</v>
      </c>
      <c r="O7" s="20" t="s">
        <v>7</v>
      </c>
    </row>
    <row r="8" spans="1:17" s="3" customFormat="1" ht="12.75" x14ac:dyDescent="0.2">
      <c r="B8" s="3" t="s">
        <v>6</v>
      </c>
      <c r="D8" s="36" t="s">
        <v>5</v>
      </c>
      <c r="E8" s="37"/>
      <c r="F8" s="37"/>
      <c r="G8" s="37"/>
      <c r="H8" s="37"/>
      <c r="I8" s="38"/>
    </row>
    <row r="9" spans="1:17" s="3" customFormat="1" ht="12.75" x14ac:dyDescent="0.2">
      <c r="B9" s="16">
        <f t="shared" ref="B9:C18" si="0">B10-1</f>
        <v>2007</v>
      </c>
      <c r="C9" s="16">
        <f t="shared" si="0"/>
        <v>33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19">
        <f t="shared" ref="I9:I19" si="1">SUM(D9:H9)</f>
        <v>0</v>
      </c>
      <c r="J9" s="15">
        <f t="shared" ref="J9:J17" si="2">J10+1</f>
        <v>10</v>
      </c>
      <c r="K9" s="4">
        <f t="shared" ref="K9:K19" si="3">ROUND(I9,0)</f>
        <v>0</v>
      </c>
      <c r="L9" s="4">
        <f t="shared" ref="L9:L19" si="4">ROUND(K9+(K9*(J9*$O$1)),0)</f>
        <v>0</v>
      </c>
      <c r="M9" s="4">
        <f>L9</f>
        <v>0</v>
      </c>
      <c r="N9" s="4"/>
      <c r="O9" s="17">
        <f t="shared" ref="O9:O19" si="5">M9</f>
        <v>0</v>
      </c>
      <c r="P9" s="4"/>
    </row>
    <row r="10" spans="1:17" s="3" customFormat="1" ht="12.75" x14ac:dyDescent="0.2">
      <c r="B10" s="16">
        <f t="shared" si="0"/>
        <v>2008</v>
      </c>
      <c r="C10" s="16">
        <f t="shared" si="0"/>
        <v>34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18">
        <f t="shared" si="1"/>
        <v>0</v>
      </c>
      <c r="J10" s="15">
        <f t="shared" si="2"/>
        <v>9</v>
      </c>
      <c r="K10" s="4">
        <f t="shared" si="3"/>
        <v>0</v>
      </c>
      <c r="L10" s="4">
        <f t="shared" si="4"/>
        <v>0</v>
      </c>
      <c r="M10" s="4">
        <f t="shared" ref="M10:M19" si="6">M9+L10</f>
        <v>0</v>
      </c>
      <c r="N10" s="4"/>
      <c r="O10" s="17">
        <f t="shared" si="5"/>
        <v>0</v>
      </c>
      <c r="P10" s="4"/>
    </row>
    <row r="11" spans="1:17" s="3" customFormat="1" ht="12.75" x14ac:dyDescent="0.2">
      <c r="B11" s="16">
        <f t="shared" si="0"/>
        <v>2009</v>
      </c>
      <c r="C11" s="16">
        <f t="shared" si="0"/>
        <v>35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18">
        <f t="shared" si="1"/>
        <v>0</v>
      </c>
      <c r="J11" s="15">
        <f t="shared" si="2"/>
        <v>8</v>
      </c>
      <c r="K11" s="4">
        <f t="shared" si="3"/>
        <v>0</v>
      </c>
      <c r="L11" s="4">
        <f t="shared" si="4"/>
        <v>0</v>
      </c>
      <c r="M11" s="4">
        <f t="shared" si="6"/>
        <v>0</v>
      </c>
      <c r="N11" s="4"/>
      <c r="O11" s="17">
        <f t="shared" si="5"/>
        <v>0</v>
      </c>
      <c r="P11" s="4"/>
    </row>
    <row r="12" spans="1:17" s="3" customFormat="1" ht="12.75" x14ac:dyDescent="0.2">
      <c r="B12" s="16">
        <f t="shared" si="0"/>
        <v>2010</v>
      </c>
      <c r="C12" s="16">
        <f t="shared" si="0"/>
        <v>36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18">
        <f t="shared" si="1"/>
        <v>0</v>
      </c>
      <c r="J12" s="15">
        <f t="shared" si="2"/>
        <v>7</v>
      </c>
      <c r="K12" s="4">
        <f t="shared" si="3"/>
        <v>0</v>
      </c>
      <c r="L12" s="4">
        <f t="shared" si="4"/>
        <v>0</v>
      </c>
      <c r="M12" s="4">
        <f t="shared" si="6"/>
        <v>0</v>
      </c>
      <c r="N12" s="4"/>
      <c r="O12" s="17">
        <f t="shared" si="5"/>
        <v>0</v>
      </c>
      <c r="P12" s="4"/>
    </row>
    <row r="13" spans="1:17" s="3" customFormat="1" ht="12.75" x14ac:dyDescent="0.2">
      <c r="B13" s="16">
        <f t="shared" si="0"/>
        <v>2011</v>
      </c>
      <c r="C13" s="16">
        <f t="shared" si="0"/>
        <v>37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18">
        <f t="shared" si="1"/>
        <v>0</v>
      </c>
      <c r="J13" s="15">
        <f t="shared" si="2"/>
        <v>6</v>
      </c>
      <c r="K13" s="4">
        <f t="shared" si="3"/>
        <v>0</v>
      </c>
      <c r="L13" s="4">
        <f t="shared" si="4"/>
        <v>0</v>
      </c>
      <c r="M13" s="4">
        <f t="shared" si="6"/>
        <v>0</v>
      </c>
      <c r="N13" s="4"/>
      <c r="O13" s="17">
        <f t="shared" si="5"/>
        <v>0</v>
      </c>
      <c r="P13" s="4"/>
    </row>
    <row r="14" spans="1:17" s="3" customFormat="1" ht="12.75" x14ac:dyDescent="0.2">
      <c r="B14" s="16">
        <f t="shared" si="0"/>
        <v>2012</v>
      </c>
      <c r="C14" s="16">
        <f t="shared" si="0"/>
        <v>38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18">
        <f t="shared" si="1"/>
        <v>0</v>
      </c>
      <c r="J14" s="15">
        <f t="shared" si="2"/>
        <v>5</v>
      </c>
      <c r="K14" s="4">
        <f t="shared" si="3"/>
        <v>0</v>
      </c>
      <c r="L14" s="4">
        <f t="shared" si="4"/>
        <v>0</v>
      </c>
      <c r="M14" s="4">
        <f t="shared" si="6"/>
        <v>0</v>
      </c>
      <c r="N14" s="4"/>
      <c r="O14" s="17">
        <f t="shared" si="5"/>
        <v>0</v>
      </c>
      <c r="P14" s="4"/>
    </row>
    <row r="15" spans="1:17" s="3" customFormat="1" ht="12.75" x14ac:dyDescent="0.2">
      <c r="B15" s="16">
        <f t="shared" si="0"/>
        <v>2013</v>
      </c>
      <c r="C15" s="16">
        <f t="shared" si="0"/>
        <v>39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18">
        <f t="shared" si="1"/>
        <v>0</v>
      </c>
      <c r="J15" s="15">
        <f t="shared" si="2"/>
        <v>4</v>
      </c>
      <c r="K15" s="4">
        <f t="shared" si="3"/>
        <v>0</v>
      </c>
      <c r="L15" s="4">
        <f t="shared" si="4"/>
        <v>0</v>
      </c>
      <c r="M15" s="4">
        <f t="shared" si="6"/>
        <v>0</v>
      </c>
      <c r="N15" s="4"/>
      <c r="O15" s="17">
        <f t="shared" si="5"/>
        <v>0</v>
      </c>
      <c r="P15" s="4"/>
    </row>
    <row r="16" spans="1:17" s="3" customFormat="1" ht="12.75" x14ac:dyDescent="0.2">
      <c r="B16" s="16">
        <f t="shared" si="0"/>
        <v>2014</v>
      </c>
      <c r="C16" s="16">
        <f t="shared" si="0"/>
        <v>40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18">
        <f t="shared" si="1"/>
        <v>0</v>
      </c>
      <c r="J16" s="15">
        <f t="shared" si="2"/>
        <v>3</v>
      </c>
      <c r="K16" s="4">
        <f t="shared" si="3"/>
        <v>0</v>
      </c>
      <c r="L16" s="4">
        <f t="shared" si="4"/>
        <v>0</v>
      </c>
      <c r="M16" s="4">
        <f t="shared" si="6"/>
        <v>0</v>
      </c>
      <c r="N16" s="4"/>
      <c r="O16" s="17">
        <f t="shared" si="5"/>
        <v>0</v>
      </c>
      <c r="P16" s="4"/>
    </row>
    <row r="17" spans="2:16" s="3" customFormat="1" ht="12.75" x14ac:dyDescent="0.2">
      <c r="B17" s="16">
        <f t="shared" si="0"/>
        <v>2015</v>
      </c>
      <c r="C17" s="16">
        <f t="shared" si="0"/>
        <v>41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18">
        <f t="shared" si="1"/>
        <v>0</v>
      </c>
      <c r="J17" s="15">
        <f t="shared" si="2"/>
        <v>2</v>
      </c>
      <c r="K17" s="4">
        <f t="shared" si="3"/>
        <v>0</v>
      </c>
      <c r="L17" s="4">
        <f t="shared" si="4"/>
        <v>0</v>
      </c>
      <c r="M17" s="4">
        <f t="shared" si="6"/>
        <v>0</v>
      </c>
      <c r="N17" s="4"/>
      <c r="O17" s="17">
        <f t="shared" si="5"/>
        <v>0</v>
      </c>
      <c r="P17" s="4"/>
    </row>
    <row r="18" spans="2:16" s="3" customFormat="1" ht="12.75" x14ac:dyDescent="0.2">
      <c r="B18" s="16">
        <f t="shared" si="0"/>
        <v>2016</v>
      </c>
      <c r="C18" s="16">
        <f t="shared" si="0"/>
        <v>42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18">
        <f t="shared" si="1"/>
        <v>0</v>
      </c>
      <c r="J18" s="15">
        <v>1</v>
      </c>
      <c r="K18" s="4">
        <f t="shared" si="3"/>
        <v>0</v>
      </c>
      <c r="L18" s="4">
        <f t="shared" si="4"/>
        <v>0</v>
      </c>
      <c r="M18" s="4">
        <f t="shared" si="6"/>
        <v>0</v>
      </c>
      <c r="N18" s="4"/>
      <c r="O18" s="17">
        <f t="shared" si="5"/>
        <v>0</v>
      </c>
      <c r="P18" s="4"/>
    </row>
    <row r="19" spans="2:16" s="3" customFormat="1" ht="15" x14ac:dyDescent="0.35">
      <c r="B19" s="16">
        <f>'[1]Dates and Ages'!I40</f>
        <v>2017</v>
      </c>
      <c r="C19" s="16">
        <f>'[1]Dates and Ages'!I40-'[1]Dates and Ages'!I33</f>
        <v>43</v>
      </c>
      <c r="D19" s="13">
        <v>0</v>
      </c>
      <c r="E19" s="13">
        <f>(('[1]Dates and Ages'!$G$41-'[1]Dates and Ages'!$G$46)/365)*0</f>
        <v>0</v>
      </c>
      <c r="F19" s="13">
        <f>(('[1]Dates and Ages'!$G$41-'[1]Dates and Ages'!$G$46)/365)*0</f>
        <v>0</v>
      </c>
      <c r="G19" s="13">
        <f>(('[1]Dates and Ages'!$G$41-'[1]Dates and Ages'!$G$46)/366)*0</f>
        <v>0</v>
      </c>
      <c r="H19" s="13">
        <f>(('[1]Dates and Ages'!$G$41-'[1]Dates and Ages'!$G$46)/366)*0</f>
        <v>0</v>
      </c>
      <c r="I19" s="14">
        <f t="shared" si="1"/>
        <v>0</v>
      </c>
      <c r="J19" s="15">
        <v>0</v>
      </c>
      <c r="K19" s="13">
        <f t="shared" si="3"/>
        <v>0</v>
      </c>
      <c r="L19" s="13">
        <f t="shared" si="4"/>
        <v>0</v>
      </c>
      <c r="M19" s="13">
        <f t="shared" si="6"/>
        <v>0</v>
      </c>
      <c r="N19" s="4"/>
      <c r="O19" s="17">
        <f t="shared" si="5"/>
        <v>0</v>
      </c>
      <c r="P19" s="4"/>
    </row>
    <row r="20" spans="2:16" s="3" customFormat="1" ht="15" x14ac:dyDescent="0.35">
      <c r="B20" s="3" t="s">
        <v>4</v>
      </c>
      <c r="D20" s="13">
        <f t="shared" ref="D20:I20" si="7">SUM(D9:D19)</f>
        <v>0</v>
      </c>
      <c r="E20" s="13">
        <f t="shared" si="7"/>
        <v>0</v>
      </c>
      <c r="F20" s="13">
        <f t="shared" si="7"/>
        <v>0</v>
      </c>
      <c r="G20" s="13">
        <f t="shared" si="7"/>
        <v>0</v>
      </c>
      <c r="H20" s="13">
        <f t="shared" si="7"/>
        <v>0</v>
      </c>
      <c r="I20" s="14">
        <f t="shared" si="7"/>
        <v>0</v>
      </c>
      <c r="J20" s="4"/>
      <c r="K20" s="13">
        <f>SUM(K9:K19)</f>
        <v>0</v>
      </c>
      <c r="L20" s="13">
        <f>SUM(L9:L19)</f>
        <v>0</v>
      </c>
      <c r="M20" s="13">
        <f>M19</f>
        <v>0</v>
      </c>
      <c r="N20" s="4"/>
      <c r="P20" s="4"/>
    </row>
    <row r="21" spans="2:16" s="3" customFormat="1" ht="12.75" x14ac:dyDescent="0.2"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P21" s="4"/>
    </row>
    <row r="22" spans="2:16" s="3" customFormat="1" ht="12.75" x14ac:dyDescent="0.2">
      <c r="B22" s="3" t="s">
        <v>3</v>
      </c>
      <c r="D22" s="36" t="s">
        <v>2</v>
      </c>
      <c r="E22" s="37"/>
      <c r="F22" s="37"/>
      <c r="G22" s="37"/>
      <c r="H22" s="37"/>
      <c r="I22" s="38"/>
      <c r="J22" s="4"/>
      <c r="K22" s="4"/>
      <c r="L22" s="4"/>
      <c r="M22" s="4"/>
      <c r="N22" s="4"/>
      <c r="P22" s="4"/>
    </row>
    <row r="23" spans="2:16" s="3" customFormat="1" ht="12.75" x14ac:dyDescent="0.2">
      <c r="B23" s="16">
        <f>B19</f>
        <v>2017</v>
      </c>
      <c r="C23" s="16">
        <f>C19</f>
        <v>43</v>
      </c>
      <c r="D23" s="4">
        <v>0</v>
      </c>
      <c r="E23" s="4">
        <f>(('[1]Dates and Ages'!$G$47-'[1]Dates and Ages'!$G$40)/365)*0</f>
        <v>0</v>
      </c>
      <c r="F23" s="4">
        <f>(('[1]Dates and Ages'!$G$47-'[1]Dates and Ages'!$G$40)/365)*0</f>
        <v>0</v>
      </c>
      <c r="G23" s="4">
        <f>(('[1]Dates and Ages'!$G$47-'[1]Dates and Ages'!$G$40)/366)*0</f>
        <v>0</v>
      </c>
      <c r="H23" s="4">
        <f>(('[1]Dates and Ages'!$G$47-'[1]Dates and Ages'!$G$40)/366)*0</f>
        <v>0</v>
      </c>
      <c r="I23" s="19">
        <f t="shared" ref="I23:I86" si="8">SUM(D23:H23)</f>
        <v>0</v>
      </c>
      <c r="J23" s="15">
        <v>0</v>
      </c>
      <c r="K23" s="4">
        <f t="shared" ref="K23:K86" si="9">ROUND((I23*(1+$O$3)^J23),0)</f>
        <v>0</v>
      </c>
      <c r="L23" s="4">
        <f t="shared" ref="L23:L86" si="10">ROUND(K23/((1+O$2)^J23),0)</f>
        <v>0</v>
      </c>
      <c r="M23" s="4">
        <f>L23</f>
        <v>0</v>
      </c>
      <c r="N23" s="4"/>
      <c r="O23" s="17">
        <f>O19+L23</f>
        <v>0</v>
      </c>
      <c r="P23" s="4"/>
    </row>
    <row r="24" spans="2:16" s="3" customFormat="1" ht="12.75" x14ac:dyDescent="0.2">
      <c r="B24" s="16">
        <f t="shared" ref="B24:C39" si="11">B23+1</f>
        <v>2018</v>
      </c>
      <c r="C24" s="16">
        <f t="shared" si="11"/>
        <v>44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18">
        <f t="shared" si="8"/>
        <v>0</v>
      </c>
      <c r="J24" s="15">
        <v>1</v>
      </c>
      <c r="K24" s="4">
        <f t="shared" si="9"/>
        <v>0</v>
      </c>
      <c r="L24" s="4">
        <f t="shared" si="10"/>
        <v>0</v>
      </c>
      <c r="M24" s="4">
        <f t="shared" ref="M24:M87" si="12">M23+L24</f>
        <v>0</v>
      </c>
      <c r="N24" s="4"/>
      <c r="O24" s="17">
        <f t="shared" ref="O24:O87" si="13">O23+L24</f>
        <v>0</v>
      </c>
      <c r="P24" s="4"/>
    </row>
    <row r="25" spans="2:16" s="3" customFormat="1" ht="12.75" x14ac:dyDescent="0.2">
      <c r="B25" s="16">
        <f t="shared" si="11"/>
        <v>2019</v>
      </c>
      <c r="C25" s="16">
        <f t="shared" si="11"/>
        <v>45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18">
        <f t="shared" si="8"/>
        <v>0</v>
      </c>
      <c r="J25" s="15">
        <f t="shared" ref="J25:J88" si="14">J24+1</f>
        <v>2</v>
      </c>
      <c r="K25" s="4">
        <f t="shared" si="9"/>
        <v>0</v>
      </c>
      <c r="L25" s="4">
        <f t="shared" si="10"/>
        <v>0</v>
      </c>
      <c r="M25" s="4">
        <f t="shared" si="12"/>
        <v>0</v>
      </c>
      <c r="N25" s="4"/>
      <c r="O25" s="17">
        <f t="shared" si="13"/>
        <v>0</v>
      </c>
      <c r="P25" s="4"/>
    </row>
    <row r="26" spans="2:16" s="3" customFormat="1" ht="12.75" x14ac:dyDescent="0.2">
      <c r="B26" s="16">
        <f t="shared" si="11"/>
        <v>2020</v>
      </c>
      <c r="C26" s="16">
        <f t="shared" si="11"/>
        <v>46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18">
        <f t="shared" si="8"/>
        <v>0</v>
      </c>
      <c r="J26" s="15">
        <f t="shared" si="14"/>
        <v>3</v>
      </c>
      <c r="K26" s="4">
        <f t="shared" si="9"/>
        <v>0</v>
      </c>
      <c r="L26" s="4">
        <f t="shared" si="10"/>
        <v>0</v>
      </c>
      <c r="M26" s="4">
        <f t="shared" si="12"/>
        <v>0</v>
      </c>
      <c r="N26" s="4"/>
      <c r="O26" s="17">
        <f t="shared" si="13"/>
        <v>0</v>
      </c>
      <c r="P26" s="4"/>
    </row>
    <row r="27" spans="2:16" s="3" customFormat="1" ht="12.75" x14ac:dyDescent="0.2">
      <c r="B27" s="16">
        <f t="shared" si="11"/>
        <v>2021</v>
      </c>
      <c r="C27" s="16">
        <f t="shared" si="11"/>
        <v>47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18">
        <f t="shared" si="8"/>
        <v>0</v>
      </c>
      <c r="J27" s="15">
        <f t="shared" si="14"/>
        <v>4</v>
      </c>
      <c r="K27" s="4">
        <f t="shared" si="9"/>
        <v>0</v>
      </c>
      <c r="L27" s="4">
        <f t="shared" si="10"/>
        <v>0</v>
      </c>
      <c r="M27" s="4">
        <f t="shared" si="12"/>
        <v>0</v>
      </c>
      <c r="N27" s="4"/>
      <c r="O27" s="17">
        <f t="shared" si="13"/>
        <v>0</v>
      </c>
      <c r="P27" s="4"/>
    </row>
    <row r="28" spans="2:16" s="3" customFormat="1" ht="12.75" x14ac:dyDescent="0.2">
      <c r="B28" s="16">
        <f t="shared" si="11"/>
        <v>2022</v>
      </c>
      <c r="C28" s="16">
        <f t="shared" si="11"/>
        <v>48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18">
        <f t="shared" si="8"/>
        <v>0</v>
      </c>
      <c r="J28" s="15">
        <f t="shared" si="14"/>
        <v>5</v>
      </c>
      <c r="K28" s="4">
        <f t="shared" si="9"/>
        <v>0</v>
      </c>
      <c r="L28" s="4">
        <f t="shared" si="10"/>
        <v>0</v>
      </c>
      <c r="M28" s="4">
        <f t="shared" si="12"/>
        <v>0</v>
      </c>
      <c r="N28" s="4"/>
      <c r="O28" s="17">
        <f t="shared" si="13"/>
        <v>0</v>
      </c>
      <c r="P28" s="4"/>
    </row>
    <row r="29" spans="2:16" s="3" customFormat="1" ht="12.75" x14ac:dyDescent="0.2">
      <c r="B29" s="16">
        <f t="shared" si="11"/>
        <v>2023</v>
      </c>
      <c r="C29" s="16">
        <f t="shared" si="11"/>
        <v>49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18">
        <f t="shared" si="8"/>
        <v>0</v>
      </c>
      <c r="J29" s="15">
        <f t="shared" si="14"/>
        <v>6</v>
      </c>
      <c r="K29" s="4">
        <f t="shared" si="9"/>
        <v>0</v>
      </c>
      <c r="L29" s="4">
        <f t="shared" si="10"/>
        <v>0</v>
      </c>
      <c r="M29" s="4">
        <f t="shared" si="12"/>
        <v>0</v>
      </c>
      <c r="N29" s="4"/>
      <c r="O29" s="17">
        <f t="shared" si="13"/>
        <v>0</v>
      </c>
      <c r="P29" s="4"/>
    </row>
    <row r="30" spans="2:16" s="3" customFormat="1" ht="12.75" x14ac:dyDescent="0.2">
      <c r="B30" s="16">
        <f t="shared" si="11"/>
        <v>2024</v>
      </c>
      <c r="C30" s="16">
        <f t="shared" si="11"/>
        <v>50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18">
        <f t="shared" si="8"/>
        <v>0</v>
      </c>
      <c r="J30" s="15">
        <f t="shared" si="14"/>
        <v>7</v>
      </c>
      <c r="K30" s="4">
        <f t="shared" si="9"/>
        <v>0</v>
      </c>
      <c r="L30" s="4">
        <f t="shared" si="10"/>
        <v>0</v>
      </c>
      <c r="M30" s="4">
        <f t="shared" si="12"/>
        <v>0</v>
      </c>
      <c r="N30" s="4"/>
      <c r="O30" s="17">
        <f t="shared" si="13"/>
        <v>0</v>
      </c>
      <c r="P30" s="4"/>
    </row>
    <row r="31" spans="2:16" s="3" customFormat="1" ht="12.75" x14ac:dyDescent="0.2">
      <c r="B31" s="16">
        <f t="shared" si="11"/>
        <v>2025</v>
      </c>
      <c r="C31" s="16">
        <f t="shared" si="11"/>
        <v>51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18">
        <f t="shared" si="8"/>
        <v>0</v>
      </c>
      <c r="J31" s="15">
        <f t="shared" si="14"/>
        <v>8</v>
      </c>
      <c r="K31" s="4">
        <f t="shared" si="9"/>
        <v>0</v>
      </c>
      <c r="L31" s="4">
        <f t="shared" si="10"/>
        <v>0</v>
      </c>
      <c r="M31" s="4">
        <f t="shared" si="12"/>
        <v>0</v>
      </c>
      <c r="N31" s="4"/>
      <c r="O31" s="17">
        <f t="shared" si="13"/>
        <v>0</v>
      </c>
      <c r="P31" s="4"/>
    </row>
    <row r="32" spans="2:16" s="3" customFormat="1" ht="12.75" x14ac:dyDescent="0.2">
      <c r="B32" s="16">
        <f t="shared" si="11"/>
        <v>2026</v>
      </c>
      <c r="C32" s="16">
        <f t="shared" si="11"/>
        <v>52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18">
        <f t="shared" si="8"/>
        <v>0</v>
      </c>
      <c r="J32" s="15">
        <f t="shared" si="14"/>
        <v>9</v>
      </c>
      <c r="K32" s="4">
        <f t="shared" si="9"/>
        <v>0</v>
      </c>
      <c r="L32" s="4">
        <f t="shared" si="10"/>
        <v>0</v>
      </c>
      <c r="M32" s="4">
        <f t="shared" si="12"/>
        <v>0</v>
      </c>
      <c r="N32" s="4"/>
      <c r="O32" s="17">
        <f t="shared" si="13"/>
        <v>0</v>
      </c>
      <c r="P32" s="4"/>
    </row>
    <row r="33" spans="2:16" s="3" customFormat="1" ht="12.75" x14ac:dyDescent="0.2">
      <c r="B33" s="16">
        <f t="shared" si="11"/>
        <v>2027</v>
      </c>
      <c r="C33" s="16">
        <f t="shared" si="11"/>
        <v>53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18">
        <f t="shared" si="8"/>
        <v>0</v>
      </c>
      <c r="J33" s="15">
        <f t="shared" si="14"/>
        <v>10</v>
      </c>
      <c r="K33" s="4">
        <f t="shared" si="9"/>
        <v>0</v>
      </c>
      <c r="L33" s="4">
        <f t="shared" si="10"/>
        <v>0</v>
      </c>
      <c r="M33" s="4">
        <f t="shared" si="12"/>
        <v>0</v>
      </c>
      <c r="N33" s="4"/>
      <c r="O33" s="17">
        <f t="shared" si="13"/>
        <v>0</v>
      </c>
      <c r="P33" s="4"/>
    </row>
    <row r="34" spans="2:16" s="3" customFormat="1" ht="12.75" x14ac:dyDescent="0.2">
      <c r="B34" s="16">
        <f t="shared" si="11"/>
        <v>2028</v>
      </c>
      <c r="C34" s="16">
        <f t="shared" si="11"/>
        <v>54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18">
        <f t="shared" si="8"/>
        <v>0</v>
      </c>
      <c r="J34" s="15">
        <f t="shared" si="14"/>
        <v>11</v>
      </c>
      <c r="K34" s="4">
        <f t="shared" si="9"/>
        <v>0</v>
      </c>
      <c r="L34" s="4">
        <f t="shared" si="10"/>
        <v>0</v>
      </c>
      <c r="M34" s="4">
        <f t="shared" si="12"/>
        <v>0</v>
      </c>
      <c r="N34" s="4"/>
      <c r="O34" s="17">
        <f t="shared" si="13"/>
        <v>0</v>
      </c>
      <c r="P34" s="4"/>
    </row>
    <row r="35" spans="2:16" s="3" customFormat="1" ht="12.75" x14ac:dyDescent="0.2">
      <c r="B35" s="16">
        <f t="shared" si="11"/>
        <v>2029</v>
      </c>
      <c r="C35" s="16">
        <f t="shared" si="11"/>
        <v>55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18">
        <f t="shared" si="8"/>
        <v>0</v>
      </c>
      <c r="J35" s="15">
        <f t="shared" si="14"/>
        <v>12</v>
      </c>
      <c r="K35" s="4">
        <f t="shared" si="9"/>
        <v>0</v>
      </c>
      <c r="L35" s="4">
        <f t="shared" si="10"/>
        <v>0</v>
      </c>
      <c r="M35" s="4">
        <f t="shared" si="12"/>
        <v>0</v>
      </c>
      <c r="N35" s="4"/>
      <c r="O35" s="17">
        <f t="shared" si="13"/>
        <v>0</v>
      </c>
      <c r="P35" s="4"/>
    </row>
    <row r="36" spans="2:16" s="3" customFormat="1" ht="12.75" x14ac:dyDescent="0.2">
      <c r="B36" s="16">
        <f t="shared" si="11"/>
        <v>2030</v>
      </c>
      <c r="C36" s="16">
        <f t="shared" si="11"/>
        <v>56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18">
        <f t="shared" si="8"/>
        <v>0</v>
      </c>
      <c r="J36" s="15">
        <f t="shared" si="14"/>
        <v>13</v>
      </c>
      <c r="K36" s="4">
        <f t="shared" si="9"/>
        <v>0</v>
      </c>
      <c r="L36" s="4">
        <f t="shared" si="10"/>
        <v>0</v>
      </c>
      <c r="M36" s="4">
        <f t="shared" si="12"/>
        <v>0</v>
      </c>
      <c r="N36" s="4"/>
      <c r="O36" s="17">
        <f t="shared" si="13"/>
        <v>0</v>
      </c>
      <c r="P36" s="4"/>
    </row>
    <row r="37" spans="2:16" s="3" customFormat="1" ht="12.75" x14ac:dyDescent="0.2">
      <c r="B37" s="16">
        <f t="shared" si="11"/>
        <v>2031</v>
      </c>
      <c r="C37" s="16">
        <f t="shared" si="11"/>
        <v>57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18">
        <f t="shared" si="8"/>
        <v>0</v>
      </c>
      <c r="J37" s="15">
        <f t="shared" si="14"/>
        <v>14</v>
      </c>
      <c r="K37" s="4">
        <f t="shared" si="9"/>
        <v>0</v>
      </c>
      <c r="L37" s="4">
        <f t="shared" si="10"/>
        <v>0</v>
      </c>
      <c r="M37" s="4">
        <f t="shared" si="12"/>
        <v>0</v>
      </c>
      <c r="N37" s="4"/>
      <c r="O37" s="17">
        <f t="shared" si="13"/>
        <v>0</v>
      </c>
      <c r="P37" s="4"/>
    </row>
    <row r="38" spans="2:16" s="3" customFormat="1" ht="12.75" x14ac:dyDescent="0.2">
      <c r="B38" s="16">
        <f t="shared" si="11"/>
        <v>2032</v>
      </c>
      <c r="C38" s="16">
        <f t="shared" si="11"/>
        <v>58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18">
        <f t="shared" si="8"/>
        <v>0</v>
      </c>
      <c r="J38" s="15">
        <f t="shared" si="14"/>
        <v>15</v>
      </c>
      <c r="K38" s="4">
        <f t="shared" si="9"/>
        <v>0</v>
      </c>
      <c r="L38" s="4">
        <f t="shared" si="10"/>
        <v>0</v>
      </c>
      <c r="M38" s="4">
        <f t="shared" si="12"/>
        <v>0</v>
      </c>
      <c r="N38" s="4"/>
      <c r="O38" s="17">
        <f t="shared" si="13"/>
        <v>0</v>
      </c>
      <c r="P38" s="4"/>
    </row>
    <row r="39" spans="2:16" s="3" customFormat="1" ht="12.75" x14ac:dyDescent="0.2">
      <c r="B39" s="16">
        <f t="shared" si="11"/>
        <v>2033</v>
      </c>
      <c r="C39" s="16">
        <f t="shared" si="11"/>
        <v>59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18">
        <f t="shared" si="8"/>
        <v>0</v>
      </c>
      <c r="J39" s="15">
        <f t="shared" si="14"/>
        <v>16</v>
      </c>
      <c r="K39" s="4">
        <f t="shared" si="9"/>
        <v>0</v>
      </c>
      <c r="L39" s="4">
        <f t="shared" si="10"/>
        <v>0</v>
      </c>
      <c r="M39" s="4">
        <f t="shared" si="12"/>
        <v>0</v>
      </c>
      <c r="N39" s="4"/>
      <c r="O39" s="17">
        <f t="shared" si="13"/>
        <v>0</v>
      </c>
      <c r="P39" s="4"/>
    </row>
    <row r="40" spans="2:16" s="3" customFormat="1" ht="12.75" x14ac:dyDescent="0.2">
      <c r="B40" s="16">
        <f t="shared" ref="B40:C55" si="15">B39+1</f>
        <v>2034</v>
      </c>
      <c r="C40" s="16">
        <f t="shared" si="15"/>
        <v>60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18">
        <f t="shared" si="8"/>
        <v>0</v>
      </c>
      <c r="J40" s="15">
        <f t="shared" si="14"/>
        <v>17</v>
      </c>
      <c r="K40" s="4">
        <f t="shared" si="9"/>
        <v>0</v>
      </c>
      <c r="L40" s="4">
        <f t="shared" si="10"/>
        <v>0</v>
      </c>
      <c r="M40" s="4">
        <f t="shared" si="12"/>
        <v>0</v>
      </c>
      <c r="N40" s="4"/>
      <c r="O40" s="17">
        <f t="shared" si="13"/>
        <v>0</v>
      </c>
      <c r="P40" s="4"/>
    </row>
    <row r="41" spans="2:16" s="3" customFormat="1" ht="12.75" x14ac:dyDescent="0.2">
      <c r="B41" s="16">
        <f t="shared" si="15"/>
        <v>2035</v>
      </c>
      <c r="C41" s="16">
        <f t="shared" si="15"/>
        <v>61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18">
        <f t="shared" si="8"/>
        <v>0</v>
      </c>
      <c r="J41" s="15">
        <f t="shared" si="14"/>
        <v>18</v>
      </c>
      <c r="K41" s="4">
        <f t="shared" si="9"/>
        <v>0</v>
      </c>
      <c r="L41" s="4">
        <f t="shared" si="10"/>
        <v>0</v>
      </c>
      <c r="M41" s="4">
        <f t="shared" si="12"/>
        <v>0</v>
      </c>
      <c r="N41" s="4"/>
      <c r="O41" s="17">
        <f t="shared" si="13"/>
        <v>0</v>
      </c>
      <c r="P41" s="4"/>
    </row>
    <row r="42" spans="2:16" s="3" customFormat="1" ht="12.75" x14ac:dyDescent="0.2">
      <c r="B42" s="16">
        <f t="shared" si="15"/>
        <v>2036</v>
      </c>
      <c r="C42" s="16">
        <f t="shared" si="15"/>
        <v>62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18">
        <f t="shared" si="8"/>
        <v>0</v>
      </c>
      <c r="J42" s="15">
        <f t="shared" si="14"/>
        <v>19</v>
      </c>
      <c r="K42" s="4">
        <f t="shared" si="9"/>
        <v>0</v>
      </c>
      <c r="L42" s="4">
        <f t="shared" si="10"/>
        <v>0</v>
      </c>
      <c r="M42" s="4">
        <f t="shared" si="12"/>
        <v>0</v>
      </c>
      <c r="N42" s="4"/>
      <c r="O42" s="17">
        <f t="shared" si="13"/>
        <v>0</v>
      </c>
      <c r="P42" s="4"/>
    </row>
    <row r="43" spans="2:16" s="3" customFormat="1" ht="12.75" x14ac:dyDescent="0.2">
      <c r="B43" s="16">
        <f t="shared" si="15"/>
        <v>2037</v>
      </c>
      <c r="C43" s="16">
        <f t="shared" si="15"/>
        <v>63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18">
        <f t="shared" si="8"/>
        <v>0</v>
      </c>
      <c r="J43" s="15">
        <f t="shared" si="14"/>
        <v>20</v>
      </c>
      <c r="K43" s="4">
        <f t="shared" si="9"/>
        <v>0</v>
      </c>
      <c r="L43" s="4">
        <f t="shared" si="10"/>
        <v>0</v>
      </c>
      <c r="M43" s="4">
        <f t="shared" si="12"/>
        <v>0</v>
      </c>
      <c r="N43" s="4"/>
      <c r="O43" s="17">
        <f t="shared" si="13"/>
        <v>0</v>
      </c>
      <c r="P43" s="4"/>
    </row>
    <row r="44" spans="2:16" s="3" customFormat="1" ht="12.75" x14ac:dyDescent="0.2">
      <c r="B44" s="16">
        <f t="shared" si="15"/>
        <v>2038</v>
      </c>
      <c r="C44" s="16">
        <f t="shared" si="15"/>
        <v>64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18">
        <f t="shared" si="8"/>
        <v>0</v>
      </c>
      <c r="J44" s="15">
        <f t="shared" si="14"/>
        <v>21</v>
      </c>
      <c r="K44" s="4">
        <f t="shared" si="9"/>
        <v>0</v>
      </c>
      <c r="L44" s="4">
        <f t="shared" si="10"/>
        <v>0</v>
      </c>
      <c r="M44" s="4">
        <f t="shared" si="12"/>
        <v>0</v>
      </c>
      <c r="N44" s="4"/>
      <c r="O44" s="17">
        <f t="shared" si="13"/>
        <v>0</v>
      </c>
      <c r="P44" s="4"/>
    </row>
    <row r="45" spans="2:16" s="3" customFormat="1" ht="12.75" x14ac:dyDescent="0.2">
      <c r="B45" s="16">
        <f t="shared" si="15"/>
        <v>2039</v>
      </c>
      <c r="C45" s="16">
        <f t="shared" si="15"/>
        <v>65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18">
        <f t="shared" si="8"/>
        <v>0</v>
      </c>
      <c r="J45" s="15">
        <f t="shared" si="14"/>
        <v>22</v>
      </c>
      <c r="K45" s="4">
        <f t="shared" si="9"/>
        <v>0</v>
      </c>
      <c r="L45" s="4">
        <f t="shared" si="10"/>
        <v>0</v>
      </c>
      <c r="M45" s="4">
        <f t="shared" si="12"/>
        <v>0</v>
      </c>
      <c r="N45" s="4"/>
      <c r="O45" s="17">
        <f t="shared" si="13"/>
        <v>0</v>
      </c>
      <c r="P45" s="4"/>
    </row>
    <row r="46" spans="2:16" s="3" customFormat="1" ht="12.75" x14ac:dyDescent="0.2">
      <c r="B46" s="16">
        <f t="shared" si="15"/>
        <v>2040</v>
      </c>
      <c r="C46" s="16">
        <f t="shared" si="15"/>
        <v>66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18">
        <f t="shared" si="8"/>
        <v>0</v>
      </c>
      <c r="J46" s="15">
        <f t="shared" si="14"/>
        <v>23</v>
      </c>
      <c r="K46" s="4">
        <f t="shared" si="9"/>
        <v>0</v>
      </c>
      <c r="L46" s="4">
        <f t="shared" si="10"/>
        <v>0</v>
      </c>
      <c r="M46" s="4">
        <f t="shared" si="12"/>
        <v>0</v>
      </c>
      <c r="N46" s="4"/>
      <c r="O46" s="17">
        <f t="shared" si="13"/>
        <v>0</v>
      </c>
      <c r="P46" s="4"/>
    </row>
    <row r="47" spans="2:16" s="3" customFormat="1" ht="12.75" x14ac:dyDescent="0.2">
      <c r="B47" s="16">
        <f t="shared" si="15"/>
        <v>2041</v>
      </c>
      <c r="C47" s="16">
        <f t="shared" si="15"/>
        <v>67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18">
        <f t="shared" si="8"/>
        <v>0</v>
      </c>
      <c r="J47" s="15">
        <f t="shared" si="14"/>
        <v>24</v>
      </c>
      <c r="K47" s="4">
        <f t="shared" si="9"/>
        <v>0</v>
      </c>
      <c r="L47" s="4">
        <f t="shared" si="10"/>
        <v>0</v>
      </c>
      <c r="M47" s="4">
        <f t="shared" si="12"/>
        <v>0</v>
      </c>
      <c r="N47" s="4"/>
      <c r="O47" s="17">
        <f t="shared" si="13"/>
        <v>0</v>
      </c>
      <c r="P47" s="4"/>
    </row>
    <row r="48" spans="2:16" s="3" customFormat="1" ht="12.75" x14ac:dyDescent="0.2">
      <c r="B48" s="16">
        <f t="shared" si="15"/>
        <v>2042</v>
      </c>
      <c r="C48" s="16">
        <f t="shared" si="15"/>
        <v>68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18">
        <f t="shared" si="8"/>
        <v>0</v>
      </c>
      <c r="J48" s="15">
        <f t="shared" si="14"/>
        <v>25</v>
      </c>
      <c r="K48" s="4">
        <f t="shared" si="9"/>
        <v>0</v>
      </c>
      <c r="L48" s="4">
        <f t="shared" si="10"/>
        <v>0</v>
      </c>
      <c r="M48" s="4">
        <f t="shared" si="12"/>
        <v>0</v>
      </c>
      <c r="N48" s="4"/>
      <c r="O48" s="17">
        <f t="shared" si="13"/>
        <v>0</v>
      </c>
      <c r="P48" s="4"/>
    </row>
    <row r="49" spans="2:16" s="3" customFormat="1" ht="12.75" x14ac:dyDescent="0.2">
      <c r="B49" s="16">
        <f t="shared" si="15"/>
        <v>2043</v>
      </c>
      <c r="C49" s="16">
        <f t="shared" si="15"/>
        <v>69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18">
        <f t="shared" si="8"/>
        <v>0</v>
      </c>
      <c r="J49" s="15">
        <f t="shared" si="14"/>
        <v>26</v>
      </c>
      <c r="K49" s="4">
        <f t="shared" si="9"/>
        <v>0</v>
      </c>
      <c r="L49" s="4">
        <f t="shared" si="10"/>
        <v>0</v>
      </c>
      <c r="M49" s="4">
        <f t="shared" si="12"/>
        <v>0</v>
      </c>
      <c r="N49" s="4"/>
      <c r="O49" s="17">
        <f t="shared" si="13"/>
        <v>0</v>
      </c>
      <c r="P49" s="4"/>
    </row>
    <row r="50" spans="2:16" s="3" customFormat="1" ht="12.75" x14ac:dyDescent="0.2">
      <c r="B50" s="16">
        <f t="shared" si="15"/>
        <v>2044</v>
      </c>
      <c r="C50" s="16">
        <f t="shared" si="15"/>
        <v>70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18">
        <f t="shared" si="8"/>
        <v>0</v>
      </c>
      <c r="J50" s="15">
        <f t="shared" si="14"/>
        <v>27</v>
      </c>
      <c r="K50" s="4">
        <f t="shared" si="9"/>
        <v>0</v>
      </c>
      <c r="L50" s="4">
        <f t="shared" si="10"/>
        <v>0</v>
      </c>
      <c r="M50" s="4">
        <f t="shared" si="12"/>
        <v>0</v>
      </c>
      <c r="N50" s="4"/>
      <c r="O50" s="17">
        <f t="shared" si="13"/>
        <v>0</v>
      </c>
      <c r="P50" s="4"/>
    </row>
    <row r="51" spans="2:16" s="3" customFormat="1" ht="12.75" x14ac:dyDescent="0.2">
      <c r="B51" s="16">
        <f t="shared" si="15"/>
        <v>2045</v>
      </c>
      <c r="C51" s="16">
        <f t="shared" si="15"/>
        <v>71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18">
        <f t="shared" si="8"/>
        <v>0</v>
      </c>
      <c r="J51" s="15">
        <f t="shared" si="14"/>
        <v>28</v>
      </c>
      <c r="K51" s="4">
        <f t="shared" si="9"/>
        <v>0</v>
      </c>
      <c r="L51" s="4">
        <f t="shared" si="10"/>
        <v>0</v>
      </c>
      <c r="M51" s="4">
        <f t="shared" si="12"/>
        <v>0</v>
      </c>
      <c r="N51" s="4"/>
      <c r="O51" s="17">
        <f t="shared" si="13"/>
        <v>0</v>
      </c>
      <c r="P51" s="4"/>
    </row>
    <row r="52" spans="2:16" s="3" customFormat="1" ht="12.75" x14ac:dyDescent="0.2">
      <c r="B52" s="16">
        <f t="shared" si="15"/>
        <v>2046</v>
      </c>
      <c r="C52" s="16">
        <f t="shared" si="15"/>
        <v>72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18">
        <f t="shared" si="8"/>
        <v>0</v>
      </c>
      <c r="J52" s="15">
        <f t="shared" si="14"/>
        <v>29</v>
      </c>
      <c r="K52" s="4">
        <f t="shared" si="9"/>
        <v>0</v>
      </c>
      <c r="L52" s="4">
        <f t="shared" si="10"/>
        <v>0</v>
      </c>
      <c r="M52" s="4">
        <f t="shared" si="12"/>
        <v>0</v>
      </c>
      <c r="N52" s="4"/>
      <c r="O52" s="17">
        <f t="shared" si="13"/>
        <v>0</v>
      </c>
      <c r="P52" s="4"/>
    </row>
    <row r="53" spans="2:16" s="3" customFormat="1" ht="12.75" x14ac:dyDescent="0.2">
      <c r="B53" s="16">
        <f t="shared" si="15"/>
        <v>2047</v>
      </c>
      <c r="C53" s="16">
        <f t="shared" si="15"/>
        <v>73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18">
        <f t="shared" si="8"/>
        <v>0</v>
      </c>
      <c r="J53" s="15">
        <f t="shared" si="14"/>
        <v>30</v>
      </c>
      <c r="K53" s="4">
        <f t="shared" si="9"/>
        <v>0</v>
      </c>
      <c r="L53" s="4">
        <f t="shared" si="10"/>
        <v>0</v>
      </c>
      <c r="M53" s="4">
        <f t="shared" si="12"/>
        <v>0</v>
      </c>
      <c r="N53" s="4"/>
      <c r="O53" s="17">
        <f t="shared" si="13"/>
        <v>0</v>
      </c>
      <c r="P53" s="4"/>
    </row>
    <row r="54" spans="2:16" s="3" customFormat="1" ht="12.75" x14ac:dyDescent="0.2">
      <c r="B54" s="16">
        <f t="shared" si="15"/>
        <v>2048</v>
      </c>
      <c r="C54" s="16">
        <f t="shared" si="15"/>
        <v>74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18">
        <f t="shared" si="8"/>
        <v>0</v>
      </c>
      <c r="J54" s="15">
        <f t="shared" si="14"/>
        <v>31</v>
      </c>
      <c r="K54" s="4">
        <f t="shared" si="9"/>
        <v>0</v>
      </c>
      <c r="L54" s="4">
        <f t="shared" si="10"/>
        <v>0</v>
      </c>
      <c r="M54" s="4">
        <f t="shared" si="12"/>
        <v>0</v>
      </c>
      <c r="N54" s="4"/>
      <c r="O54" s="17">
        <f t="shared" si="13"/>
        <v>0</v>
      </c>
      <c r="P54" s="4"/>
    </row>
    <row r="55" spans="2:16" s="3" customFormat="1" ht="12.75" x14ac:dyDescent="0.2">
      <c r="B55" s="16">
        <f t="shared" si="15"/>
        <v>2049</v>
      </c>
      <c r="C55" s="16">
        <f t="shared" si="15"/>
        <v>75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18">
        <f t="shared" si="8"/>
        <v>0</v>
      </c>
      <c r="J55" s="15">
        <f t="shared" si="14"/>
        <v>32</v>
      </c>
      <c r="K55" s="4">
        <f t="shared" si="9"/>
        <v>0</v>
      </c>
      <c r="L55" s="4">
        <f t="shared" si="10"/>
        <v>0</v>
      </c>
      <c r="M55" s="4">
        <f t="shared" si="12"/>
        <v>0</v>
      </c>
      <c r="N55" s="4"/>
      <c r="O55" s="17">
        <f t="shared" si="13"/>
        <v>0</v>
      </c>
      <c r="P55" s="4"/>
    </row>
    <row r="56" spans="2:16" s="3" customFormat="1" ht="12.75" x14ac:dyDescent="0.2">
      <c r="B56" s="16">
        <f t="shared" ref="B56:C71" si="16">B55+1</f>
        <v>2050</v>
      </c>
      <c r="C56" s="16">
        <f t="shared" si="16"/>
        <v>76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18">
        <f t="shared" si="8"/>
        <v>0</v>
      </c>
      <c r="J56" s="15">
        <f t="shared" si="14"/>
        <v>33</v>
      </c>
      <c r="K56" s="4">
        <f t="shared" si="9"/>
        <v>0</v>
      </c>
      <c r="L56" s="4">
        <f t="shared" si="10"/>
        <v>0</v>
      </c>
      <c r="M56" s="4">
        <f t="shared" si="12"/>
        <v>0</v>
      </c>
      <c r="N56" s="4"/>
      <c r="O56" s="17">
        <f t="shared" si="13"/>
        <v>0</v>
      </c>
      <c r="P56" s="4"/>
    </row>
    <row r="57" spans="2:16" s="3" customFormat="1" ht="12.75" x14ac:dyDescent="0.2">
      <c r="B57" s="16">
        <f t="shared" si="16"/>
        <v>2051</v>
      </c>
      <c r="C57" s="16">
        <f t="shared" si="16"/>
        <v>77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18">
        <f t="shared" si="8"/>
        <v>0</v>
      </c>
      <c r="J57" s="15">
        <f t="shared" si="14"/>
        <v>34</v>
      </c>
      <c r="K57" s="4">
        <f t="shared" si="9"/>
        <v>0</v>
      </c>
      <c r="L57" s="4">
        <f t="shared" si="10"/>
        <v>0</v>
      </c>
      <c r="M57" s="4">
        <f t="shared" si="12"/>
        <v>0</v>
      </c>
      <c r="N57" s="4"/>
      <c r="O57" s="17">
        <f t="shared" si="13"/>
        <v>0</v>
      </c>
      <c r="P57" s="4"/>
    </row>
    <row r="58" spans="2:16" s="3" customFormat="1" ht="12.75" x14ac:dyDescent="0.2">
      <c r="B58" s="16">
        <f t="shared" si="16"/>
        <v>2052</v>
      </c>
      <c r="C58" s="16">
        <f t="shared" si="16"/>
        <v>78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18">
        <f t="shared" si="8"/>
        <v>0</v>
      </c>
      <c r="J58" s="15">
        <f t="shared" si="14"/>
        <v>35</v>
      </c>
      <c r="K58" s="4">
        <f t="shared" si="9"/>
        <v>0</v>
      </c>
      <c r="L58" s="4">
        <f t="shared" si="10"/>
        <v>0</v>
      </c>
      <c r="M58" s="4">
        <f t="shared" si="12"/>
        <v>0</v>
      </c>
      <c r="N58" s="4"/>
      <c r="O58" s="17">
        <f t="shared" si="13"/>
        <v>0</v>
      </c>
      <c r="P58" s="4"/>
    </row>
    <row r="59" spans="2:16" s="3" customFormat="1" ht="12.75" x14ac:dyDescent="0.2">
      <c r="B59" s="16">
        <f t="shared" si="16"/>
        <v>2053</v>
      </c>
      <c r="C59" s="16">
        <f t="shared" si="16"/>
        <v>79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18">
        <f t="shared" si="8"/>
        <v>0</v>
      </c>
      <c r="J59" s="15">
        <f t="shared" si="14"/>
        <v>36</v>
      </c>
      <c r="K59" s="4">
        <f t="shared" si="9"/>
        <v>0</v>
      </c>
      <c r="L59" s="4">
        <f t="shared" si="10"/>
        <v>0</v>
      </c>
      <c r="M59" s="4">
        <f t="shared" si="12"/>
        <v>0</v>
      </c>
      <c r="N59" s="4"/>
      <c r="O59" s="17">
        <f t="shared" si="13"/>
        <v>0</v>
      </c>
      <c r="P59" s="4"/>
    </row>
    <row r="60" spans="2:16" s="3" customFormat="1" ht="12.75" x14ac:dyDescent="0.2">
      <c r="B60" s="16">
        <f t="shared" si="16"/>
        <v>2054</v>
      </c>
      <c r="C60" s="16">
        <f t="shared" si="16"/>
        <v>80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18">
        <f t="shared" si="8"/>
        <v>0</v>
      </c>
      <c r="J60" s="15">
        <f t="shared" si="14"/>
        <v>37</v>
      </c>
      <c r="K60" s="4">
        <f t="shared" si="9"/>
        <v>0</v>
      </c>
      <c r="L60" s="4">
        <f t="shared" si="10"/>
        <v>0</v>
      </c>
      <c r="M60" s="4">
        <f t="shared" si="12"/>
        <v>0</v>
      </c>
      <c r="N60" s="4"/>
      <c r="O60" s="17">
        <f t="shared" si="13"/>
        <v>0</v>
      </c>
      <c r="P60" s="4"/>
    </row>
    <row r="61" spans="2:16" s="3" customFormat="1" ht="12.75" x14ac:dyDescent="0.2">
      <c r="B61" s="16">
        <f t="shared" si="16"/>
        <v>2055</v>
      </c>
      <c r="C61" s="16">
        <f t="shared" si="16"/>
        <v>81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18">
        <f t="shared" si="8"/>
        <v>0</v>
      </c>
      <c r="J61" s="15">
        <f t="shared" si="14"/>
        <v>38</v>
      </c>
      <c r="K61" s="4">
        <f t="shared" si="9"/>
        <v>0</v>
      </c>
      <c r="L61" s="4">
        <f t="shared" si="10"/>
        <v>0</v>
      </c>
      <c r="M61" s="4">
        <f t="shared" si="12"/>
        <v>0</v>
      </c>
      <c r="N61" s="4"/>
      <c r="O61" s="17">
        <f t="shared" si="13"/>
        <v>0</v>
      </c>
      <c r="P61" s="4"/>
    </row>
    <row r="62" spans="2:16" s="3" customFormat="1" ht="12.75" x14ac:dyDescent="0.2">
      <c r="B62" s="16">
        <f t="shared" si="16"/>
        <v>2056</v>
      </c>
      <c r="C62" s="16">
        <f t="shared" si="16"/>
        <v>82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18">
        <f t="shared" si="8"/>
        <v>0</v>
      </c>
      <c r="J62" s="15">
        <f t="shared" si="14"/>
        <v>39</v>
      </c>
      <c r="K62" s="4">
        <f t="shared" si="9"/>
        <v>0</v>
      </c>
      <c r="L62" s="4">
        <f t="shared" si="10"/>
        <v>0</v>
      </c>
      <c r="M62" s="4">
        <f t="shared" si="12"/>
        <v>0</v>
      </c>
      <c r="N62" s="4"/>
      <c r="O62" s="17">
        <f t="shared" si="13"/>
        <v>0</v>
      </c>
      <c r="P62" s="4"/>
    </row>
    <row r="63" spans="2:16" s="3" customFormat="1" ht="12.75" x14ac:dyDescent="0.2">
      <c r="B63" s="16">
        <f t="shared" si="16"/>
        <v>2057</v>
      </c>
      <c r="C63" s="16">
        <f t="shared" si="16"/>
        <v>83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18">
        <f t="shared" si="8"/>
        <v>0</v>
      </c>
      <c r="J63" s="15">
        <f t="shared" si="14"/>
        <v>40</v>
      </c>
      <c r="K63" s="4">
        <f t="shared" si="9"/>
        <v>0</v>
      </c>
      <c r="L63" s="4">
        <f t="shared" si="10"/>
        <v>0</v>
      </c>
      <c r="M63" s="4">
        <f t="shared" si="12"/>
        <v>0</v>
      </c>
      <c r="N63" s="4"/>
      <c r="O63" s="17">
        <f t="shared" si="13"/>
        <v>0</v>
      </c>
      <c r="P63" s="4"/>
    </row>
    <row r="64" spans="2:16" s="3" customFormat="1" ht="12.75" x14ac:dyDescent="0.2">
      <c r="B64" s="16">
        <f t="shared" si="16"/>
        <v>2058</v>
      </c>
      <c r="C64" s="16">
        <f t="shared" si="16"/>
        <v>84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18">
        <f t="shared" si="8"/>
        <v>0</v>
      </c>
      <c r="J64" s="15">
        <f t="shared" si="14"/>
        <v>41</v>
      </c>
      <c r="K64" s="4">
        <f t="shared" si="9"/>
        <v>0</v>
      </c>
      <c r="L64" s="4">
        <f t="shared" si="10"/>
        <v>0</v>
      </c>
      <c r="M64" s="4">
        <f t="shared" si="12"/>
        <v>0</v>
      </c>
      <c r="N64" s="4"/>
      <c r="O64" s="17">
        <f t="shared" si="13"/>
        <v>0</v>
      </c>
      <c r="P64" s="4"/>
    </row>
    <row r="65" spans="2:16" s="3" customFormat="1" ht="12.75" x14ac:dyDescent="0.2">
      <c r="B65" s="16">
        <f t="shared" si="16"/>
        <v>2059</v>
      </c>
      <c r="C65" s="16">
        <f t="shared" si="16"/>
        <v>85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18">
        <f t="shared" si="8"/>
        <v>0</v>
      </c>
      <c r="J65" s="15">
        <f t="shared" si="14"/>
        <v>42</v>
      </c>
      <c r="K65" s="4">
        <f t="shared" si="9"/>
        <v>0</v>
      </c>
      <c r="L65" s="4">
        <f t="shared" si="10"/>
        <v>0</v>
      </c>
      <c r="M65" s="4">
        <f t="shared" si="12"/>
        <v>0</v>
      </c>
      <c r="N65" s="4"/>
      <c r="O65" s="17">
        <f t="shared" si="13"/>
        <v>0</v>
      </c>
      <c r="P65" s="4"/>
    </row>
    <row r="66" spans="2:16" s="3" customFormat="1" ht="12.75" x14ac:dyDescent="0.2">
      <c r="B66" s="16">
        <f t="shared" si="16"/>
        <v>2060</v>
      </c>
      <c r="C66" s="16">
        <f t="shared" si="16"/>
        <v>86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18">
        <f t="shared" si="8"/>
        <v>0</v>
      </c>
      <c r="J66" s="15">
        <f t="shared" si="14"/>
        <v>43</v>
      </c>
      <c r="K66" s="4">
        <f t="shared" si="9"/>
        <v>0</v>
      </c>
      <c r="L66" s="4">
        <f t="shared" si="10"/>
        <v>0</v>
      </c>
      <c r="M66" s="4">
        <f t="shared" si="12"/>
        <v>0</v>
      </c>
      <c r="N66" s="4"/>
      <c r="O66" s="17">
        <f t="shared" si="13"/>
        <v>0</v>
      </c>
      <c r="P66" s="4"/>
    </row>
    <row r="67" spans="2:16" s="3" customFormat="1" ht="12.75" x14ac:dyDescent="0.2">
      <c r="B67" s="16">
        <f t="shared" si="16"/>
        <v>2061</v>
      </c>
      <c r="C67" s="16">
        <f t="shared" si="16"/>
        <v>87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18">
        <f t="shared" si="8"/>
        <v>0</v>
      </c>
      <c r="J67" s="15">
        <f t="shared" si="14"/>
        <v>44</v>
      </c>
      <c r="K67" s="4">
        <f t="shared" si="9"/>
        <v>0</v>
      </c>
      <c r="L67" s="4">
        <f t="shared" si="10"/>
        <v>0</v>
      </c>
      <c r="M67" s="4">
        <f t="shared" si="12"/>
        <v>0</v>
      </c>
      <c r="N67" s="4"/>
      <c r="O67" s="17">
        <f t="shared" si="13"/>
        <v>0</v>
      </c>
      <c r="P67" s="4"/>
    </row>
    <row r="68" spans="2:16" s="3" customFormat="1" ht="12.75" x14ac:dyDescent="0.2">
      <c r="B68" s="16">
        <f t="shared" si="16"/>
        <v>2062</v>
      </c>
      <c r="C68" s="16">
        <f t="shared" si="16"/>
        <v>88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18">
        <f t="shared" si="8"/>
        <v>0</v>
      </c>
      <c r="J68" s="15">
        <f t="shared" si="14"/>
        <v>45</v>
      </c>
      <c r="K68" s="4">
        <f t="shared" si="9"/>
        <v>0</v>
      </c>
      <c r="L68" s="4">
        <f t="shared" si="10"/>
        <v>0</v>
      </c>
      <c r="M68" s="4">
        <f t="shared" si="12"/>
        <v>0</v>
      </c>
      <c r="N68" s="4"/>
      <c r="O68" s="17">
        <f t="shared" si="13"/>
        <v>0</v>
      </c>
      <c r="P68" s="4"/>
    </row>
    <row r="69" spans="2:16" s="3" customFormat="1" ht="12.75" x14ac:dyDescent="0.2">
      <c r="B69" s="16">
        <f t="shared" si="16"/>
        <v>2063</v>
      </c>
      <c r="C69" s="16">
        <f t="shared" si="16"/>
        <v>89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18">
        <f t="shared" si="8"/>
        <v>0</v>
      </c>
      <c r="J69" s="15">
        <f t="shared" si="14"/>
        <v>46</v>
      </c>
      <c r="K69" s="4">
        <f t="shared" si="9"/>
        <v>0</v>
      </c>
      <c r="L69" s="4">
        <f t="shared" si="10"/>
        <v>0</v>
      </c>
      <c r="M69" s="4">
        <f t="shared" si="12"/>
        <v>0</v>
      </c>
      <c r="N69" s="4"/>
      <c r="O69" s="17">
        <f t="shared" si="13"/>
        <v>0</v>
      </c>
      <c r="P69" s="4"/>
    </row>
    <row r="70" spans="2:16" s="3" customFormat="1" ht="12.75" x14ac:dyDescent="0.2">
      <c r="B70" s="16">
        <f t="shared" si="16"/>
        <v>2064</v>
      </c>
      <c r="C70" s="16">
        <f t="shared" si="16"/>
        <v>90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18">
        <f t="shared" si="8"/>
        <v>0</v>
      </c>
      <c r="J70" s="15">
        <f t="shared" si="14"/>
        <v>47</v>
      </c>
      <c r="K70" s="4">
        <f t="shared" si="9"/>
        <v>0</v>
      </c>
      <c r="L70" s="4">
        <f t="shared" si="10"/>
        <v>0</v>
      </c>
      <c r="M70" s="4">
        <f t="shared" si="12"/>
        <v>0</v>
      </c>
      <c r="N70" s="4"/>
      <c r="O70" s="17">
        <f t="shared" si="13"/>
        <v>0</v>
      </c>
      <c r="P70" s="4"/>
    </row>
    <row r="71" spans="2:16" s="3" customFormat="1" ht="12.75" x14ac:dyDescent="0.2">
      <c r="B71" s="16">
        <f t="shared" si="16"/>
        <v>2065</v>
      </c>
      <c r="C71" s="16">
        <f t="shared" si="16"/>
        <v>91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18">
        <f t="shared" si="8"/>
        <v>0</v>
      </c>
      <c r="J71" s="15">
        <f t="shared" si="14"/>
        <v>48</v>
      </c>
      <c r="K71" s="4">
        <f t="shared" si="9"/>
        <v>0</v>
      </c>
      <c r="L71" s="4">
        <f t="shared" si="10"/>
        <v>0</v>
      </c>
      <c r="M71" s="4">
        <f t="shared" si="12"/>
        <v>0</v>
      </c>
      <c r="N71" s="4"/>
      <c r="O71" s="17">
        <f t="shared" si="13"/>
        <v>0</v>
      </c>
      <c r="P71" s="4"/>
    </row>
    <row r="72" spans="2:16" s="3" customFormat="1" ht="12.75" x14ac:dyDescent="0.2">
      <c r="B72" s="16">
        <f t="shared" ref="B72:C87" si="17">B71+1</f>
        <v>2066</v>
      </c>
      <c r="C72" s="16">
        <f t="shared" si="17"/>
        <v>92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18">
        <f t="shared" si="8"/>
        <v>0</v>
      </c>
      <c r="J72" s="15">
        <f t="shared" si="14"/>
        <v>49</v>
      </c>
      <c r="K72" s="4">
        <f t="shared" si="9"/>
        <v>0</v>
      </c>
      <c r="L72" s="4">
        <f t="shared" si="10"/>
        <v>0</v>
      </c>
      <c r="M72" s="4">
        <f t="shared" si="12"/>
        <v>0</v>
      </c>
      <c r="N72" s="4"/>
      <c r="O72" s="17">
        <f t="shared" si="13"/>
        <v>0</v>
      </c>
      <c r="P72" s="4"/>
    </row>
    <row r="73" spans="2:16" s="3" customFormat="1" ht="12.75" x14ac:dyDescent="0.2">
      <c r="B73" s="16">
        <f t="shared" si="17"/>
        <v>2067</v>
      </c>
      <c r="C73" s="16">
        <f t="shared" si="17"/>
        <v>93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18">
        <f t="shared" si="8"/>
        <v>0</v>
      </c>
      <c r="J73" s="15">
        <f t="shared" si="14"/>
        <v>50</v>
      </c>
      <c r="K73" s="4">
        <f t="shared" si="9"/>
        <v>0</v>
      </c>
      <c r="L73" s="4">
        <f t="shared" si="10"/>
        <v>0</v>
      </c>
      <c r="M73" s="4">
        <f t="shared" si="12"/>
        <v>0</v>
      </c>
      <c r="N73" s="4"/>
      <c r="O73" s="17">
        <f t="shared" si="13"/>
        <v>0</v>
      </c>
      <c r="P73" s="4"/>
    </row>
    <row r="74" spans="2:16" s="3" customFormat="1" ht="12.75" x14ac:dyDescent="0.2">
      <c r="B74" s="16">
        <f t="shared" si="17"/>
        <v>2068</v>
      </c>
      <c r="C74" s="16">
        <f t="shared" si="17"/>
        <v>94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18">
        <f t="shared" si="8"/>
        <v>0</v>
      </c>
      <c r="J74" s="15">
        <f t="shared" si="14"/>
        <v>51</v>
      </c>
      <c r="K74" s="4">
        <f t="shared" si="9"/>
        <v>0</v>
      </c>
      <c r="L74" s="4">
        <f t="shared" si="10"/>
        <v>0</v>
      </c>
      <c r="M74" s="4">
        <f t="shared" si="12"/>
        <v>0</v>
      </c>
      <c r="N74" s="4"/>
      <c r="O74" s="17">
        <f t="shared" si="13"/>
        <v>0</v>
      </c>
      <c r="P74" s="4"/>
    </row>
    <row r="75" spans="2:16" s="3" customFormat="1" ht="12.75" x14ac:dyDescent="0.2">
      <c r="B75" s="16">
        <f t="shared" si="17"/>
        <v>2069</v>
      </c>
      <c r="C75" s="16">
        <f t="shared" si="17"/>
        <v>95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18">
        <f t="shared" si="8"/>
        <v>0</v>
      </c>
      <c r="J75" s="15">
        <f t="shared" si="14"/>
        <v>52</v>
      </c>
      <c r="K75" s="4">
        <f t="shared" si="9"/>
        <v>0</v>
      </c>
      <c r="L75" s="4">
        <f t="shared" si="10"/>
        <v>0</v>
      </c>
      <c r="M75" s="4">
        <f t="shared" si="12"/>
        <v>0</v>
      </c>
      <c r="N75" s="4"/>
      <c r="O75" s="17">
        <f t="shared" si="13"/>
        <v>0</v>
      </c>
      <c r="P75" s="4"/>
    </row>
    <row r="76" spans="2:16" s="3" customFormat="1" ht="12.75" x14ac:dyDescent="0.2">
      <c r="B76" s="16">
        <f t="shared" si="17"/>
        <v>2070</v>
      </c>
      <c r="C76" s="16">
        <f t="shared" si="17"/>
        <v>96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18">
        <f t="shared" si="8"/>
        <v>0</v>
      </c>
      <c r="J76" s="15">
        <f t="shared" si="14"/>
        <v>53</v>
      </c>
      <c r="K76" s="4">
        <f t="shared" si="9"/>
        <v>0</v>
      </c>
      <c r="L76" s="4">
        <f t="shared" si="10"/>
        <v>0</v>
      </c>
      <c r="M76" s="4">
        <f t="shared" si="12"/>
        <v>0</v>
      </c>
      <c r="N76" s="4"/>
      <c r="O76" s="17">
        <f t="shared" si="13"/>
        <v>0</v>
      </c>
      <c r="P76" s="4"/>
    </row>
    <row r="77" spans="2:16" s="3" customFormat="1" ht="12.75" x14ac:dyDescent="0.2">
      <c r="B77" s="16">
        <f t="shared" si="17"/>
        <v>2071</v>
      </c>
      <c r="C77" s="16">
        <f t="shared" si="17"/>
        <v>97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18">
        <f t="shared" si="8"/>
        <v>0</v>
      </c>
      <c r="J77" s="15">
        <f t="shared" si="14"/>
        <v>54</v>
      </c>
      <c r="K77" s="4">
        <f t="shared" si="9"/>
        <v>0</v>
      </c>
      <c r="L77" s="4">
        <f t="shared" si="10"/>
        <v>0</v>
      </c>
      <c r="M77" s="4">
        <f t="shared" si="12"/>
        <v>0</v>
      </c>
      <c r="N77" s="4"/>
      <c r="O77" s="17">
        <f t="shared" si="13"/>
        <v>0</v>
      </c>
      <c r="P77" s="4"/>
    </row>
    <row r="78" spans="2:16" s="3" customFormat="1" ht="12.75" x14ac:dyDescent="0.2">
      <c r="B78" s="16">
        <f t="shared" si="17"/>
        <v>2072</v>
      </c>
      <c r="C78" s="16">
        <f t="shared" si="17"/>
        <v>98</v>
      </c>
      <c r="D78" s="4">
        <v>0</v>
      </c>
      <c r="E78" s="4">
        <v>0</v>
      </c>
      <c r="F78" s="4">
        <v>0</v>
      </c>
      <c r="G78" s="4">
        <v>0</v>
      </c>
      <c r="H78" s="4">
        <v>0</v>
      </c>
      <c r="I78" s="18">
        <f t="shared" si="8"/>
        <v>0</v>
      </c>
      <c r="J78" s="15">
        <f t="shared" si="14"/>
        <v>55</v>
      </c>
      <c r="K78" s="4">
        <f t="shared" si="9"/>
        <v>0</v>
      </c>
      <c r="L78" s="4">
        <f t="shared" si="10"/>
        <v>0</v>
      </c>
      <c r="M78" s="4">
        <f t="shared" si="12"/>
        <v>0</v>
      </c>
      <c r="N78" s="4"/>
      <c r="O78" s="17">
        <f t="shared" si="13"/>
        <v>0</v>
      </c>
      <c r="P78" s="4"/>
    </row>
    <row r="79" spans="2:16" s="3" customFormat="1" ht="12.75" x14ac:dyDescent="0.2">
      <c r="B79" s="16">
        <f t="shared" si="17"/>
        <v>2073</v>
      </c>
      <c r="C79" s="16">
        <f t="shared" si="17"/>
        <v>99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18">
        <f t="shared" si="8"/>
        <v>0</v>
      </c>
      <c r="J79" s="15">
        <f t="shared" si="14"/>
        <v>56</v>
      </c>
      <c r="K79" s="4">
        <f t="shared" si="9"/>
        <v>0</v>
      </c>
      <c r="L79" s="4">
        <f t="shared" si="10"/>
        <v>0</v>
      </c>
      <c r="M79" s="4">
        <f t="shared" si="12"/>
        <v>0</v>
      </c>
      <c r="N79" s="4"/>
      <c r="O79" s="17">
        <f t="shared" si="13"/>
        <v>0</v>
      </c>
      <c r="P79" s="4"/>
    </row>
    <row r="80" spans="2:16" s="3" customFormat="1" ht="12.75" x14ac:dyDescent="0.2">
      <c r="B80" s="16">
        <f t="shared" si="17"/>
        <v>2074</v>
      </c>
      <c r="C80" s="16">
        <f t="shared" si="17"/>
        <v>100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18">
        <f t="shared" si="8"/>
        <v>0</v>
      </c>
      <c r="J80" s="15">
        <f t="shared" si="14"/>
        <v>57</v>
      </c>
      <c r="K80" s="4">
        <f t="shared" si="9"/>
        <v>0</v>
      </c>
      <c r="L80" s="4">
        <f t="shared" si="10"/>
        <v>0</v>
      </c>
      <c r="M80" s="4">
        <f t="shared" si="12"/>
        <v>0</v>
      </c>
      <c r="N80" s="4"/>
      <c r="O80" s="17">
        <f t="shared" si="13"/>
        <v>0</v>
      </c>
      <c r="P80" s="4"/>
    </row>
    <row r="81" spans="2:16" s="3" customFormat="1" ht="12.75" x14ac:dyDescent="0.2">
      <c r="B81" s="16">
        <f t="shared" si="17"/>
        <v>2075</v>
      </c>
      <c r="C81" s="16">
        <f t="shared" si="17"/>
        <v>101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18">
        <f t="shared" si="8"/>
        <v>0</v>
      </c>
      <c r="J81" s="15">
        <f t="shared" si="14"/>
        <v>58</v>
      </c>
      <c r="K81" s="4">
        <f t="shared" si="9"/>
        <v>0</v>
      </c>
      <c r="L81" s="4">
        <f t="shared" si="10"/>
        <v>0</v>
      </c>
      <c r="M81" s="4">
        <f t="shared" si="12"/>
        <v>0</v>
      </c>
      <c r="N81" s="4"/>
      <c r="O81" s="17">
        <f t="shared" si="13"/>
        <v>0</v>
      </c>
      <c r="P81" s="4"/>
    </row>
    <row r="82" spans="2:16" s="3" customFormat="1" ht="12.75" x14ac:dyDescent="0.2">
      <c r="B82" s="16">
        <f t="shared" si="17"/>
        <v>2076</v>
      </c>
      <c r="C82" s="16">
        <f t="shared" si="17"/>
        <v>102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18">
        <f t="shared" si="8"/>
        <v>0</v>
      </c>
      <c r="J82" s="15">
        <f t="shared" si="14"/>
        <v>59</v>
      </c>
      <c r="K82" s="4">
        <f t="shared" si="9"/>
        <v>0</v>
      </c>
      <c r="L82" s="4">
        <f t="shared" si="10"/>
        <v>0</v>
      </c>
      <c r="M82" s="4">
        <f t="shared" si="12"/>
        <v>0</v>
      </c>
      <c r="N82" s="4"/>
      <c r="O82" s="17">
        <f t="shared" si="13"/>
        <v>0</v>
      </c>
      <c r="P82" s="4"/>
    </row>
    <row r="83" spans="2:16" s="3" customFormat="1" ht="12.75" x14ac:dyDescent="0.2">
      <c r="B83" s="16">
        <f t="shared" si="17"/>
        <v>2077</v>
      </c>
      <c r="C83" s="16">
        <f t="shared" si="17"/>
        <v>103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18">
        <f t="shared" si="8"/>
        <v>0</v>
      </c>
      <c r="J83" s="15">
        <f t="shared" si="14"/>
        <v>60</v>
      </c>
      <c r="K83" s="4">
        <f t="shared" si="9"/>
        <v>0</v>
      </c>
      <c r="L83" s="4">
        <f t="shared" si="10"/>
        <v>0</v>
      </c>
      <c r="M83" s="4">
        <f t="shared" si="12"/>
        <v>0</v>
      </c>
      <c r="N83" s="4"/>
      <c r="O83" s="17">
        <f t="shared" si="13"/>
        <v>0</v>
      </c>
      <c r="P83" s="4"/>
    </row>
    <row r="84" spans="2:16" s="3" customFormat="1" ht="12.75" x14ac:dyDescent="0.2">
      <c r="B84" s="16">
        <f t="shared" si="17"/>
        <v>2078</v>
      </c>
      <c r="C84" s="16">
        <f t="shared" si="17"/>
        <v>104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18">
        <f t="shared" si="8"/>
        <v>0</v>
      </c>
      <c r="J84" s="15">
        <f t="shared" si="14"/>
        <v>61</v>
      </c>
      <c r="K84" s="4">
        <f t="shared" si="9"/>
        <v>0</v>
      </c>
      <c r="L84" s="4">
        <f t="shared" si="10"/>
        <v>0</v>
      </c>
      <c r="M84" s="4">
        <f t="shared" si="12"/>
        <v>0</v>
      </c>
      <c r="N84" s="4"/>
      <c r="O84" s="17">
        <f t="shared" si="13"/>
        <v>0</v>
      </c>
      <c r="P84" s="4"/>
    </row>
    <row r="85" spans="2:16" s="3" customFormat="1" ht="12.75" x14ac:dyDescent="0.2">
      <c r="B85" s="16">
        <f t="shared" si="17"/>
        <v>2079</v>
      </c>
      <c r="C85" s="16">
        <f t="shared" si="17"/>
        <v>105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18">
        <f t="shared" si="8"/>
        <v>0</v>
      </c>
      <c r="J85" s="15">
        <f t="shared" si="14"/>
        <v>62</v>
      </c>
      <c r="K85" s="4">
        <f t="shared" si="9"/>
        <v>0</v>
      </c>
      <c r="L85" s="4">
        <f t="shared" si="10"/>
        <v>0</v>
      </c>
      <c r="M85" s="4">
        <f t="shared" si="12"/>
        <v>0</v>
      </c>
      <c r="N85" s="4"/>
      <c r="O85" s="17">
        <f t="shared" si="13"/>
        <v>0</v>
      </c>
      <c r="P85" s="4"/>
    </row>
    <row r="86" spans="2:16" s="3" customFormat="1" ht="12.75" x14ac:dyDescent="0.2">
      <c r="B86" s="16">
        <f t="shared" si="17"/>
        <v>2080</v>
      </c>
      <c r="C86" s="16">
        <f t="shared" si="17"/>
        <v>106</v>
      </c>
      <c r="D86" s="4">
        <v>0</v>
      </c>
      <c r="E86" s="4">
        <v>0</v>
      </c>
      <c r="F86" s="4">
        <v>0</v>
      </c>
      <c r="G86" s="4">
        <v>0</v>
      </c>
      <c r="H86" s="4">
        <v>0</v>
      </c>
      <c r="I86" s="18">
        <f t="shared" si="8"/>
        <v>0</v>
      </c>
      <c r="J86" s="15">
        <f t="shared" si="14"/>
        <v>63</v>
      </c>
      <c r="K86" s="4">
        <f t="shared" si="9"/>
        <v>0</v>
      </c>
      <c r="L86" s="4">
        <f t="shared" si="10"/>
        <v>0</v>
      </c>
      <c r="M86" s="4">
        <f t="shared" si="12"/>
        <v>0</v>
      </c>
      <c r="N86" s="4"/>
      <c r="O86" s="17">
        <f t="shared" si="13"/>
        <v>0</v>
      </c>
      <c r="P86" s="4"/>
    </row>
    <row r="87" spans="2:16" s="3" customFormat="1" ht="12.75" x14ac:dyDescent="0.2">
      <c r="B87" s="16">
        <f t="shared" si="17"/>
        <v>2081</v>
      </c>
      <c r="C87" s="16">
        <f t="shared" si="17"/>
        <v>107</v>
      </c>
      <c r="D87" s="4">
        <v>0</v>
      </c>
      <c r="E87" s="4">
        <v>0</v>
      </c>
      <c r="F87" s="4">
        <v>0</v>
      </c>
      <c r="G87" s="4">
        <v>0</v>
      </c>
      <c r="H87" s="4">
        <v>0</v>
      </c>
      <c r="I87" s="18">
        <f t="shared" ref="I87:I95" si="18">SUM(D87:H87)</f>
        <v>0</v>
      </c>
      <c r="J87" s="15">
        <f t="shared" si="14"/>
        <v>64</v>
      </c>
      <c r="K87" s="4">
        <f t="shared" ref="K87:K95" si="19">ROUND((I87*(1+$O$3)^J87),0)</f>
        <v>0</v>
      </c>
      <c r="L87" s="4">
        <f t="shared" ref="L87:L95" si="20">ROUND(K87/((1+O$2)^J87),0)</f>
        <v>0</v>
      </c>
      <c r="M87" s="4">
        <f t="shared" si="12"/>
        <v>0</v>
      </c>
      <c r="N87" s="4"/>
      <c r="O87" s="17">
        <f t="shared" si="13"/>
        <v>0</v>
      </c>
      <c r="P87" s="4"/>
    </row>
    <row r="88" spans="2:16" s="3" customFormat="1" ht="12.75" x14ac:dyDescent="0.2">
      <c r="B88" s="16">
        <f t="shared" ref="B88:C95" si="21">B87+1</f>
        <v>2082</v>
      </c>
      <c r="C88" s="16">
        <f t="shared" si="21"/>
        <v>108</v>
      </c>
      <c r="D88" s="4">
        <v>0</v>
      </c>
      <c r="E88" s="4">
        <v>0</v>
      </c>
      <c r="F88" s="4">
        <v>0</v>
      </c>
      <c r="G88" s="4">
        <v>0</v>
      </c>
      <c r="H88" s="4">
        <v>0</v>
      </c>
      <c r="I88" s="18">
        <f t="shared" si="18"/>
        <v>0</v>
      </c>
      <c r="J88" s="15">
        <f t="shared" si="14"/>
        <v>65</v>
      </c>
      <c r="K88" s="4">
        <f t="shared" si="19"/>
        <v>0</v>
      </c>
      <c r="L88" s="4">
        <f t="shared" si="20"/>
        <v>0</v>
      </c>
      <c r="M88" s="4">
        <f t="shared" ref="M88:M95" si="22">M87+L88</f>
        <v>0</v>
      </c>
      <c r="N88" s="4"/>
      <c r="O88" s="17">
        <f t="shared" ref="O88:O95" si="23">O87+L88</f>
        <v>0</v>
      </c>
      <c r="P88" s="4"/>
    </row>
    <row r="89" spans="2:16" s="3" customFormat="1" ht="12.75" x14ac:dyDescent="0.2">
      <c r="B89" s="16">
        <f t="shared" si="21"/>
        <v>2083</v>
      </c>
      <c r="C89" s="16">
        <f t="shared" si="21"/>
        <v>109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18">
        <f t="shared" si="18"/>
        <v>0</v>
      </c>
      <c r="J89" s="15">
        <f t="shared" ref="J89:J95" si="24">J88+1</f>
        <v>66</v>
      </c>
      <c r="K89" s="4">
        <f t="shared" si="19"/>
        <v>0</v>
      </c>
      <c r="L89" s="4">
        <f t="shared" si="20"/>
        <v>0</v>
      </c>
      <c r="M89" s="4">
        <f t="shared" si="22"/>
        <v>0</v>
      </c>
      <c r="N89" s="4"/>
      <c r="O89" s="17">
        <f t="shared" si="23"/>
        <v>0</v>
      </c>
      <c r="P89" s="4"/>
    </row>
    <row r="90" spans="2:16" s="3" customFormat="1" ht="12.75" x14ac:dyDescent="0.2">
      <c r="B90" s="16">
        <f t="shared" si="21"/>
        <v>2084</v>
      </c>
      <c r="C90" s="16">
        <f t="shared" si="21"/>
        <v>110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18">
        <f t="shared" si="18"/>
        <v>0</v>
      </c>
      <c r="J90" s="15">
        <f t="shared" si="24"/>
        <v>67</v>
      </c>
      <c r="K90" s="4">
        <f t="shared" si="19"/>
        <v>0</v>
      </c>
      <c r="L90" s="4">
        <f t="shared" si="20"/>
        <v>0</v>
      </c>
      <c r="M90" s="4">
        <f t="shared" si="22"/>
        <v>0</v>
      </c>
      <c r="N90" s="4"/>
      <c r="O90" s="17">
        <f t="shared" si="23"/>
        <v>0</v>
      </c>
      <c r="P90" s="4"/>
    </row>
    <row r="91" spans="2:16" s="3" customFormat="1" ht="12.75" x14ac:dyDescent="0.2">
      <c r="B91" s="16">
        <f t="shared" si="21"/>
        <v>2085</v>
      </c>
      <c r="C91" s="16">
        <f t="shared" si="21"/>
        <v>111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18">
        <f t="shared" si="18"/>
        <v>0</v>
      </c>
      <c r="J91" s="15">
        <f t="shared" si="24"/>
        <v>68</v>
      </c>
      <c r="K91" s="4">
        <f t="shared" si="19"/>
        <v>0</v>
      </c>
      <c r="L91" s="4">
        <f t="shared" si="20"/>
        <v>0</v>
      </c>
      <c r="M91" s="4">
        <f t="shared" si="22"/>
        <v>0</v>
      </c>
      <c r="N91" s="4"/>
      <c r="O91" s="17">
        <f t="shared" si="23"/>
        <v>0</v>
      </c>
      <c r="P91" s="4"/>
    </row>
    <row r="92" spans="2:16" s="3" customFormat="1" ht="12.75" x14ac:dyDescent="0.2">
      <c r="B92" s="16">
        <f t="shared" si="21"/>
        <v>2086</v>
      </c>
      <c r="C92" s="16">
        <f t="shared" si="21"/>
        <v>112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18">
        <f t="shared" si="18"/>
        <v>0</v>
      </c>
      <c r="J92" s="15">
        <f t="shared" si="24"/>
        <v>69</v>
      </c>
      <c r="K92" s="4">
        <f t="shared" si="19"/>
        <v>0</v>
      </c>
      <c r="L92" s="4">
        <f t="shared" si="20"/>
        <v>0</v>
      </c>
      <c r="M92" s="4">
        <f t="shared" si="22"/>
        <v>0</v>
      </c>
      <c r="N92" s="4"/>
      <c r="O92" s="17">
        <f t="shared" si="23"/>
        <v>0</v>
      </c>
      <c r="P92" s="4"/>
    </row>
    <row r="93" spans="2:16" s="3" customFormat="1" ht="12.75" x14ac:dyDescent="0.2">
      <c r="B93" s="16">
        <f t="shared" si="21"/>
        <v>2087</v>
      </c>
      <c r="C93" s="16">
        <f t="shared" si="21"/>
        <v>113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18">
        <f t="shared" si="18"/>
        <v>0</v>
      </c>
      <c r="J93" s="15">
        <f t="shared" si="24"/>
        <v>70</v>
      </c>
      <c r="K93" s="4">
        <f t="shared" si="19"/>
        <v>0</v>
      </c>
      <c r="L93" s="4">
        <f t="shared" si="20"/>
        <v>0</v>
      </c>
      <c r="M93" s="4">
        <f t="shared" si="22"/>
        <v>0</v>
      </c>
      <c r="N93" s="4"/>
      <c r="O93" s="17">
        <f t="shared" si="23"/>
        <v>0</v>
      </c>
      <c r="P93" s="4"/>
    </row>
    <row r="94" spans="2:16" s="3" customFormat="1" ht="12.75" x14ac:dyDescent="0.2">
      <c r="B94" s="16">
        <f t="shared" si="21"/>
        <v>2088</v>
      </c>
      <c r="C94" s="16">
        <f t="shared" si="21"/>
        <v>114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18">
        <f t="shared" si="18"/>
        <v>0</v>
      </c>
      <c r="J94" s="15">
        <f t="shared" si="24"/>
        <v>71</v>
      </c>
      <c r="K94" s="4">
        <f t="shared" si="19"/>
        <v>0</v>
      </c>
      <c r="L94" s="4">
        <f t="shared" si="20"/>
        <v>0</v>
      </c>
      <c r="M94" s="4">
        <f t="shared" si="22"/>
        <v>0</v>
      </c>
      <c r="N94" s="4"/>
      <c r="O94" s="17">
        <f t="shared" si="23"/>
        <v>0</v>
      </c>
      <c r="P94" s="4"/>
    </row>
    <row r="95" spans="2:16" s="3" customFormat="1" ht="12.75" x14ac:dyDescent="0.2">
      <c r="B95" s="16">
        <f t="shared" si="21"/>
        <v>2089</v>
      </c>
      <c r="C95" s="16">
        <f t="shared" si="21"/>
        <v>115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18">
        <f t="shared" si="18"/>
        <v>0</v>
      </c>
      <c r="J95" s="15">
        <f t="shared" si="24"/>
        <v>72</v>
      </c>
      <c r="K95" s="4">
        <f t="shared" si="19"/>
        <v>0</v>
      </c>
      <c r="L95" s="4">
        <f t="shared" si="20"/>
        <v>0</v>
      </c>
      <c r="M95" s="4">
        <f t="shared" si="22"/>
        <v>0</v>
      </c>
      <c r="N95" s="4"/>
      <c r="O95" s="17">
        <f t="shared" si="23"/>
        <v>0</v>
      </c>
      <c r="P95" s="4"/>
    </row>
    <row r="96" spans="2:16" s="3" customFormat="1" ht="6.75" customHeight="1" x14ac:dyDescent="0.35">
      <c r="B96" s="16"/>
      <c r="C96" s="16"/>
      <c r="D96" s="13">
        <v>0</v>
      </c>
      <c r="E96" s="13">
        <v>0</v>
      </c>
      <c r="F96" s="13">
        <v>0</v>
      </c>
      <c r="G96" s="13"/>
      <c r="H96" s="13">
        <v>0</v>
      </c>
      <c r="I96" s="14">
        <v>0</v>
      </c>
      <c r="J96" s="15"/>
      <c r="K96" s="13">
        <v>0</v>
      </c>
      <c r="L96" s="13">
        <v>0</v>
      </c>
      <c r="M96" s="13">
        <v>0</v>
      </c>
      <c r="N96" s="4"/>
      <c r="P96" s="4"/>
    </row>
    <row r="97" spans="2:16" s="3" customFormat="1" ht="15" x14ac:dyDescent="0.35">
      <c r="B97" s="3" t="s">
        <v>1</v>
      </c>
      <c r="D97" s="13">
        <f>SUM(D23:D96)</f>
        <v>0</v>
      </c>
      <c r="E97" s="13">
        <f>SUM(E23:E96)</f>
        <v>0</v>
      </c>
      <c r="F97" s="13">
        <f>SUM(F23:F96)</f>
        <v>0</v>
      </c>
      <c r="G97" s="13">
        <f>SUM(G23:G95)</f>
        <v>0</v>
      </c>
      <c r="H97" s="13">
        <f>SUM(H23:H96)</f>
        <v>0</v>
      </c>
      <c r="I97" s="14">
        <f>SUM(D97:H97)</f>
        <v>0</v>
      </c>
      <c r="J97" s="13"/>
      <c r="K97" s="13">
        <f>SUM(K23:K95)</f>
        <v>0</v>
      </c>
      <c r="L97" s="13">
        <f>SUM(L23:L95)</f>
        <v>0</v>
      </c>
      <c r="M97" s="13">
        <f>M95</f>
        <v>0</v>
      </c>
      <c r="N97" s="4"/>
      <c r="P97" s="4"/>
    </row>
    <row r="98" spans="2:16" s="3" customFormat="1" ht="15" x14ac:dyDescent="0.35">
      <c r="B98" s="3" t="s">
        <v>0</v>
      </c>
      <c r="C98" s="12"/>
      <c r="D98" s="10">
        <f>D20+D97</f>
        <v>0</v>
      </c>
      <c r="E98" s="10">
        <f>E20+E97</f>
        <v>0</v>
      </c>
      <c r="F98" s="10">
        <f>F20+F97</f>
        <v>0</v>
      </c>
      <c r="G98" s="10">
        <f>G20+G97</f>
        <v>0</v>
      </c>
      <c r="H98" s="10">
        <f>H20+H97</f>
        <v>0</v>
      </c>
      <c r="I98" s="11">
        <f>SUM(D98:H98)</f>
        <v>0</v>
      </c>
      <c r="J98" s="4"/>
      <c r="K98" s="10">
        <f>K97+K20</f>
        <v>0</v>
      </c>
      <c r="L98" s="10">
        <f>L97+L20</f>
        <v>0</v>
      </c>
      <c r="M98" s="9">
        <f>M97+M20</f>
        <v>0</v>
      </c>
      <c r="N98" s="4"/>
      <c r="P98" s="4"/>
    </row>
    <row r="99" spans="2:16" s="3" customFormat="1" ht="12.75" x14ac:dyDescent="0.2"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P99" s="4"/>
    </row>
    <row r="100" spans="2:16" s="7" customFormat="1" ht="13.5" thickBot="1" x14ac:dyDescent="0.25"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P100" s="8"/>
    </row>
    <row r="101" spans="2:16" s="3" customFormat="1" ht="12.75" x14ac:dyDescent="0.2">
      <c r="B101" s="6"/>
      <c r="C101" s="6"/>
      <c r="D101" s="5"/>
      <c r="E101" s="5"/>
      <c r="F101" s="5"/>
      <c r="G101" s="5"/>
      <c r="H101" s="5"/>
      <c r="I101" s="5"/>
      <c r="J101" s="4"/>
      <c r="K101" s="4"/>
      <c r="L101" s="4"/>
      <c r="M101" s="4"/>
      <c r="N101" s="4"/>
      <c r="P101" s="4"/>
    </row>
    <row r="102" spans="2:16" s="3" customFormat="1" ht="12.75" x14ac:dyDescent="0.2">
      <c r="B102" s="6"/>
      <c r="C102" s="6"/>
      <c r="D102" s="5"/>
      <c r="E102" s="5"/>
      <c r="F102" s="5"/>
      <c r="G102" s="5"/>
      <c r="H102" s="5"/>
      <c r="I102" s="5"/>
      <c r="J102" s="4"/>
      <c r="K102" s="4"/>
      <c r="L102" s="4"/>
      <c r="M102" s="4"/>
      <c r="N102" s="4"/>
      <c r="P102" s="4"/>
    </row>
    <row r="103" spans="2:16" s="3" customFormat="1" ht="12.75" x14ac:dyDescent="0.2">
      <c r="B103" s="6"/>
      <c r="C103" s="6"/>
      <c r="D103" s="5"/>
      <c r="E103" s="5"/>
      <c r="F103" s="5"/>
      <c r="G103" s="5"/>
      <c r="H103" s="5"/>
      <c r="I103" s="5"/>
      <c r="J103" s="4"/>
      <c r="K103" s="4"/>
      <c r="L103" s="4"/>
      <c r="M103" s="4"/>
      <c r="N103" s="4"/>
      <c r="P103" s="4"/>
    </row>
    <row r="104" spans="2:16" s="3" customFormat="1" ht="12.75" x14ac:dyDescent="0.2">
      <c r="B104" s="6"/>
      <c r="C104" s="6"/>
      <c r="D104" s="5"/>
      <c r="E104" s="5"/>
      <c r="F104" s="5"/>
      <c r="G104" s="5"/>
      <c r="H104" s="5"/>
      <c r="I104" s="5"/>
      <c r="J104" s="4"/>
      <c r="K104" s="4"/>
      <c r="L104" s="4"/>
      <c r="M104" s="4"/>
      <c r="N104" s="4"/>
      <c r="P104" s="4"/>
    </row>
    <row r="105" spans="2:16" s="3" customFormat="1" ht="12.75" x14ac:dyDescent="0.2"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P105" s="4"/>
    </row>
    <row r="106" spans="2:16" s="3" customFormat="1" ht="12.75" x14ac:dyDescent="0.2"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P106" s="4"/>
    </row>
    <row r="107" spans="2:16" s="3" customFormat="1" ht="12.75" x14ac:dyDescent="0.2"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P107" s="4"/>
    </row>
    <row r="108" spans="2:16" s="3" customFormat="1" ht="12.75" x14ac:dyDescent="0.2"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P108" s="4"/>
    </row>
    <row r="109" spans="2:16" x14ac:dyDescent="0.25"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P109" s="2"/>
    </row>
    <row r="110" spans="2:16" x14ac:dyDescent="0.25"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P110" s="2"/>
    </row>
  </sheetData>
  <mergeCells count="3">
    <mergeCell ref="A3:E3"/>
    <mergeCell ref="D8:I8"/>
    <mergeCell ref="D22:I22"/>
  </mergeCells>
  <printOptions horizontalCentered="1"/>
  <pageMargins left="0.45" right="0.45" top="0.75" bottom="0.75" header="0.3" footer="0.3"/>
  <pageSetup orientation="landscape" r:id="rId1"/>
  <headerFooter scaleWithDoc="0">
    <oddHeader xml:space="preserve">&amp;R
</oddHeader>
    <oddFooter>&amp;L&amp;"Times New Roman,Regular"&amp;9Case
&amp;A &amp;C&amp;"Times New Roman,Regular"&amp;9Page &amp;P of &amp;N
CONFIDENTIAL&amp;R&amp;10&amp;G</oddFooter>
  </headerFooter>
  <legacy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10"/>
  <sheetViews>
    <sheetView tabSelected="1" zoomScaleNormal="100" workbookViewId="0">
      <selection activeCell="O28" sqref="O28"/>
    </sheetView>
  </sheetViews>
  <sheetFormatPr defaultRowHeight="15.75" x14ac:dyDescent="0.25"/>
  <cols>
    <col min="1" max="1" width="2.625" style="1" customWidth="1"/>
    <col min="2" max="2" width="9.125" style="1" customWidth="1"/>
    <col min="3" max="3" width="6.875" style="1" customWidth="1"/>
    <col min="4" max="6" width="10.625" style="1" customWidth="1"/>
    <col min="7" max="8" width="10.625" style="1" hidden="1" customWidth="1"/>
    <col min="9" max="9" width="11.625" style="1" customWidth="1"/>
    <col min="10" max="10" width="7.25" style="1" customWidth="1"/>
    <col min="11" max="13" width="11.625" style="1" customWidth="1"/>
    <col min="14" max="14" width="1.625" style="1" customWidth="1"/>
    <col min="15" max="15" width="11.625" style="1" customWidth="1"/>
    <col min="16" max="16" width="1.625" style="1" customWidth="1"/>
    <col min="17" max="16384" width="9" style="1"/>
  </cols>
  <sheetData>
    <row r="1" spans="1:17" ht="20.25" x14ac:dyDescent="0.3">
      <c r="A1" s="34" t="s">
        <v>21</v>
      </c>
      <c r="B1" s="33"/>
      <c r="C1" s="33"/>
      <c r="D1" s="33"/>
      <c r="E1" s="33"/>
      <c r="F1" s="33"/>
      <c r="G1" s="33"/>
      <c r="H1" s="33"/>
      <c r="K1" s="32" t="s">
        <v>20</v>
      </c>
      <c r="L1" s="31"/>
      <c r="O1" s="30">
        <v>0</v>
      </c>
    </row>
    <row r="2" spans="1:17" ht="18.75" x14ac:dyDescent="0.3">
      <c r="A2" s="29" t="s">
        <v>19</v>
      </c>
      <c r="B2" s="27"/>
      <c r="C2" s="27"/>
      <c r="D2" s="27"/>
      <c r="E2" s="27"/>
      <c r="F2" s="27"/>
      <c r="G2" s="27"/>
      <c r="H2" s="27"/>
      <c r="K2" s="28" t="s">
        <v>18</v>
      </c>
      <c r="L2" s="3"/>
      <c r="O2" s="35"/>
      <c r="Q2" s="24" t="s">
        <v>22</v>
      </c>
    </row>
    <row r="3" spans="1:17" ht="18.75" x14ac:dyDescent="0.3">
      <c r="A3" s="39" t="s">
        <v>23</v>
      </c>
      <c r="B3" s="39"/>
      <c r="C3" s="39"/>
      <c r="D3" s="39"/>
      <c r="E3" s="39"/>
      <c r="F3" s="27"/>
      <c r="G3" s="27"/>
      <c r="H3" s="27"/>
      <c r="K3" s="26" t="s">
        <v>17</v>
      </c>
      <c r="L3" s="6"/>
      <c r="M3" s="25"/>
      <c r="N3" s="25"/>
      <c r="O3" s="35"/>
      <c r="Q3" s="24" t="s">
        <v>22</v>
      </c>
    </row>
    <row r="4" spans="1:17" s="23" customFormat="1" ht="16.5" thickBot="1" x14ac:dyDescent="0.3"/>
    <row r="5" spans="1:17" s="22" customFormat="1" x14ac:dyDescent="0.25"/>
    <row r="6" spans="1:17" x14ac:dyDescent="0.25">
      <c r="N6" s="22"/>
      <c r="P6" s="22"/>
    </row>
    <row r="7" spans="1:17" ht="60.75" customHeight="1" x14ac:dyDescent="0.25">
      <c r="B7" s="21" t="s">
        <v>16</v>
      </c>
      <c r="C7" s="21" t="s">
        <v>15</v>
      </c>
      <c r="D7" s="21" t="s">
        <v>14</v>
      </c>
      <c r="E7" s="21" t="s">
        <v>13</v>
      </c>
      <c r="F7" s="21"/>
      <c r="G7" s="21"/>
      <c r="H7" s="21"/>
      <c r="I7" s="20" t="s">
        <v>12</v>
      </c>
      <c r="J7" s="21" t="s">
        <v>11</v>
      </c>
      <c r="K7" s="20" t="s">
        <v>10</v>
      </c>
      <c r="L7" s="20" t="s">
        <v>9</v>
      </c>
      <c r="M7" s="20" t="s">
        <v>8</v>
      </c>
      <c r="O7" s="20" t="s">
        <v>7</v>
      </c>
    </row>
    <row r="8" spans="1:17" s="3" customFormat="1" ht="12.75" x14ac:dyDescent="0.2">
      <c r="B8" s="3" t="s">
        <v>6</v>
      </c>
      <c r="D8" s="36" t="s">
        <v>5</v>
      </c>
      <c r="E8" s="37"/>
      <c r="F8" s="37"/>
      <c r="G8" s="37"/>
      <c r="H8" s="37"/>
      <c r="I8" s="38"/>
    </row>
    <row r="9" spans="1:17" s="3" customFormat="1" ht="12.75" x14ac:dyDescent="0.2">
      <c r="B9" s="16">
        <f t="shared" ref="B9:B18" si="0">B10-1</f>
        <v>2007</v>
      </c>
      <c r="C9" s="16">
        <f t="shared" ref="C9:C18" si="1">C10-1</f>
        <v>33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19">
        <f t="shared" ref="I9:I19" si="2">SUM(D9:H9)</f>
        <v>0</v>
      </c>
      <c r="J9" s="15">
        <f t="shared" ref="J9:J17" si="3">J10+1</f>
        <v>10</v>
      </c>
      <c r="K9" s="4">
        <f t="shared" ref="K9:K19" si="4">ROUND(I9,0)</f>
        <v>0</v>
      </c>
      <c r="L9" s="4">
        <f t="shared" ref="L9:L19" si="5">ROUND(K9+(K9*(J9*$O$1)),0)</f>
        <v>0</v>
      </c>
      <c r="M9" s="4">
        <f>L9</f>
        <v>0</v>
      </c>
      <c r="N9" s="4"/>
      <c r="O9" s="17">
        <f t="shared" ref="O9:O19" si="6">M9</f>
        <v>0</v>
      </c>
      <c r="P9" s="4"/>
    </row>
    <row r="10" spans="1:17" s="3" customFormat="1" ht="12.75" x14ac:dyDescent="0.2">
      <c r="B10" s="16">
        <f t="shared" si="0"/>
        <v>2008</v>
      </c>
      <c r="C10" s="16">
        <f t="shared" si="1"/>
        <v>34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18">
        <f t="shared" si="2"/>
        <v>0</v>
      </c>
      <c r="J10" s="15">
        <f t="shared" si="3"/>
        <v>9</v>
      </c>
      <c r="K10" s="4">
        <f t="shared" si="4"/>
        <v>0</v>
      </c>
      <c r="L10" s="4">
        <f t="shared" si="5"/>
        <v>0</v>
      </c>
      <c r="M10" s="4">
        <f t="shared" ref="M10:M19" si="7">M9+L10</f>
        <v>0</v>
      </c>
      <c r="N10" s="4"/>
      <c r="O10" s="17">
        <f t="shared" si="6"/>
        <v>0</v>
      </c>
      <c r="P10" s="4"/>
    </row>
    <row r="11" spans="1:17" s="3" customFormat="1" ht="12.75" x14ac:dyDescent="0.2">
      <c r="B11" s="16">
        <f t="shared" si="0"/>
        <v>2009</v>
      </c>
      <c r="C11" s="16">
        <f t="shared" si="1"/>
        <v>35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18">
        <f t="shared" si="2"/>
        <v>0</v>
      </c>
      <c r="J11" s="15">
        <f t="shared" si="3"/>
        <v>8</v>
      </c>
      <c r="K11" s="4">
        <f t="shared" si="4"/>
        <v>0</v>
      </c>
      <c r="L11" s="4">
        <f t="shared" si="5"/>
        <v>0</v>
      </c>
      <c r="M11" s="4">
        <f t="shared" si="7"/>
        <v>0</v>
      </c>
      <c r="N11" s="4"/>
      <c r="O11" s="17">
        <f t="shared" si="6"/>
        <v>0</v>
      </c>
      <c r="P11" s="4"/>
    </row>
    <row r="12" spans="1:17" s="3" customFormat="1" ht="12.75" x14ac:dyDescent="0.2">
      <c r="B12" s="16">
        <f t="shared" si="0"/>
        <v>2010</v>
      </c>
      <c r="C12" s="16">
        <f t="shared" si="1"/>
        <v>36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18">
        <f t="shared" si="2"/>
        <v>0</v>
      </c>
      <c r="J12" s="15">
        <f t="shared" si="3"/>
        <v>7</v>
      </c>
      <c r="K12" s="4">
        <f t="shared" si="4"/>
        <v>0</v>
      </c>
      <c r="L12" s="4">
        <f t="shared" si="5"/>
        <v>0</v>
      </c>
      <c r="M12" s="4">
        <f t="shared" si="7"/>
        <v>0</v>
      </c>
      <c r="N12" s="4"/>
      <c r="O12" s="17">
        <f t="shared" si="6"/>
        <v>0</v>
      </c>
      <c r="P12" s="4"/>
    </row>
    <row r="13" spans="1:17" s="3" customFormat="1" ht="12.75" x14ac:dyDescent="0.2">
      <c r="B13" s="16">
        <f t="shared" si="0"/>
        <v>2011</v>
      </c>
      <c r="C13" s="16">
        <f t="shared" si="1"/>
        <v>37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18">
        <f t="shared" si="2"/>
        <v>0</v>
      </c>
      <c r="J13" s="15">
        <f t="shared" si="3"/>
        <v>6</v>
      </c>
      <c r="K13" s="4">
        <f t="shared" si="4"/>
        <v>0</v>
      </c>
      <c r="L13" s="4">
        <f t="shared" si="5"/>
        <v>0</v>
      </c>
      <c r="M13" s="4">
        <f t="shared" si="7"/>
        <v>0</v>
      </c>
      <c r="N13" s="4"/>
      <c r="O13" s="17">
        <f t="shared" si="6"/>
        <v>0</v>
      </c>
      <c r="P13" s="4"/>
    </row>
    <row r="14" spans="1:17" s="3" customFormat="1" ht="12.75" x14ac:dyDescent="0.2">
      <c r="B14" s="16">
        <f t="shared" si="0"/>
        <v>2012</v>
      </c>
      <c r="C14" s="16">
        <f t="shared" si="1"/>
        <v>38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18">
        <f t="shared" si="2"/>
        <v>0</v>
      </c>
      <c r="J14" s="15">
        <f t="shared" si="3"/>
        <v>5</v>
      </c>
      <c r="K14" s="4">
        <f t="shared" si="4"/>
        <v>0</v>
      </c>
      <c r="L14" s="4">
        <f t="shared" si="5"/>
        <v>0</v>
      </c>
      <c r="M14" s="4">
        <f t="shared" si="7"/>
        <v>0</v>
      </c>
      <c r="N14" s="4"/>
      <c r="O14" s="17">
        <f t="shared" si="6"/>
        <v>0</v>
      </c>
      <c r="P14" s="4"/>
    </row>
    <row r="15" spans="1:17" s="3" customFormat="1" ht="12.75" x14ac:dyDescent="0.2">
      <c r="B15" s="16">
        <f t="shared" si="0"/>
        <v>2013</v>
      </c>
      <c r="C15" s="16">
        <f t="shared" si="1"/>
        <v>39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18">
        <f t="shared" si="2"/>
        <v>0</v>
      </c>
      <c r="J15" s="15">
        <f t="shared" si="3"/>
        <v>4</v>
      </c>
      <c r="K15" s="4">
        <f t="shared" si="4"/>
        <v>0</v>
      </c>
      <c r="L15" s="4">
        <f t="shared" si="5"/>
        <v>0</v>
      </c>
      <c r="M15" s="4">
        <f t="shared" si="7"/>
        <v>0</v>
      </c>
      <c r="N15" s="4"/>
      <c r="O15" s="17">
        <f t="shared" si="6"/>
        <v>0</v>
      </c>
      <c r="P15" s="4"/>
    </row>
    <row r="16" spans="1:17" s="3" customFormat="1" ht="12.75" x14ac:dyDescent="0.2">
      <c r="B16" s="16">
        <f t="shared" si="0"/>
        <v>2014</v>
      </c>
      <c r="C16" s="16">
        <f t="shared" si="1"/>
        <v>40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18">
        <f t="shared" si="2"/>
        <v>0</v>
      </c>
      <c r="J16" s="15">
        <f t="shared" si="3"/>
        <v>3</v>
      </c>
      <c r="K16" s="4">
        <f t="shared" si="4"/>
        <v>0</v>
      </c>
      <c r="L16" s="4">
        <f t="shared" si="5"/>
        <v>0</v>
      </c>
      <c r="M16" s="4">
        <f t="shared" si="7"/>
        <v>0</v>
      </c>
      <c r="N16" s="4"/>
      <c r="O16" s="17">
        <f t="shared" si="6"/>
        <v>0</v>
      </c>
      <c r="P16" s="4"/>
    </row>
    <row r="17" spans="2:16" s="3" customFormat="1" ht="12.75" x14ac:dyDescent="0.2">
      <c r="B17" s="16">
        <f t="shared" si="0"/>
        <v>2015</v>
      </c>
      <c r="C17" s="16">
        <f t="shared" si="1"/>
        <v>41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18">
        <f t="shared" si="2"/>
        <v>0</v>
      </c>
      <c r="J17" s="15">
        <f t="shared" si="3"/>
        <v>2</v>
      </c>
      <c r="K17" s="4">
        <f t="shared" si="4"/>
        <v>0</v>
      </c>
      <c r="L17" s="4">
        <f t="shared" si="5"/>
        <v>0</v>
      </c>
      <c r="M17" s="4">
        <f t="shared" si="7"/>
        <v>0</v>
      </c>
      <c r="N17" s="4"/>
      <c r="O17" s="17">
        <f t="shared" si="6"/>
        <v>0</v>
      </c>
      <c r="P17" s="4"/>
    </row>
    <row r="18" spans="2:16" s="3" customFormat="1" ht="12.75" x14ac:dyDescent="0.2">
      <c r="B18" s="16">
        <f t="shared" si="0"/>
        <v>2016</v>
      </c>
      <c r="C18" s="16">
        <f t="shared" si="1"/>
        <v>42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18">
        <f t="shared" si="2"/>
        <v>0</v>
      </c>
      <c r="J18" s="15">
        <v>1</v>
      </c>
      <c r="K18" s="4">
        <f t="shared" si="4"/>
        <v>0</v>
      </c>
      <c r="L18" s="4">
        <f t="shared" si="5"/>
        <v>0</v>
      </c>
      <c r="M18" s="4">
        <f t="shared" si="7"/>
        <v>0</v>
      </c>
      <c r="N18" s="4"/>
      <c r="O18" s="17">
        <f t="shared" si="6"/>
        <v>0</v>
      </c>
      <c r="P18" s="4"/>
    </row>
    <row r="19" spans="2:16" s="3" customFormat="1" ht="15" x14ac:dyDescent="0.35">
      <c r="B19" s="16">
        <f>'[1]Dates and Ages'!I40</f>
        <v>2017</v>
      </c>
      <c r="C19" s="16">
        <f>'[1]Dates and Ages'!I40-'[1]Dates and Ages'!I33</f>
        <v>43</v>
      </c>
      <c r="D19" s="13">
        <v>0</v>
      </c>
      <c r="E19" s="13">
        <f>(('[1]Dates and Ages'!$G$41-'[1]Dates and Ages'!$G$46)/365)*0</f>
        <v>0</v>
      </c>
      <c r="F19" s="13">
        <f>(('[1]Dates and Ages'!$G$41-'[1]Dates and Ages'!$G$46)/365)*0</f>
        <v>0</v>
      </c>
      <c r="G19" s="13">
        <f>(('[1]Dates and Ages'!$G$41-'[1]Dates and Ages'!$G$46)/366)*0</f>
        <v>0</v>
      </c>
      <c r="H19" s="13">
        <f>(('[1]Dates and Ages'!$G$41-'[1]Dates and Ages'!$G$46)/366)*0</f>
        <v>0</v>
      </c>
      <c r="I19" s="14">
        <f t="shared" si="2"/>
        <v>0</v>
      </c>
      <c r="J19" s="15">
        <v>0</v>
      </c>
      <c r="K19" s="13">
        <f t="shared" si="4"/>
        <v>0</v>
      </c>
      <c r="L19" s="13">
        <f t="shared" si="5"/>
        <v>0</v>
      </c>
      <c r="M19" s="13">
        <f t="shared" si="7"/>
        <v>0</v>
      </c>
      <c r="N19" s="4"/>
      <c r="O19" s="17">
        <f t="shared" si="6"/>
        <v>0</v>
      </c>
      <c r="P19" s="4"/>
    </row>
    <row r="20" spans="2:16" s="3" customFormat="1" ht="15" x14ac:dyDescent="0.35">
      <c r="B20" s="3" t="s">
        <v>4</v>
      </c>
      <c r="D20" s="13">
        <f t="shared" ref="D20:I20" si="8">SUM(D9:D19)</f>
        <v>0</v>
      </c>
      <c r="E20" s="13">
        <f t="shared" si="8"/>
        <v>0</v>
      </c>
      <c r="F20" s="13">
        <f t="shared" si="8"/>
        <v>0</v>
      </c>
      <c r="G20" s="13">
        <f t="shared" si="8"/>
        <v>0</v>
      </c>
      <c r="H20" s="13">
        <f t="shared" si="8"/>
        <v>0</v>
      </c>
      <c r="I20" s="14">
        <f t="shared" si="8"/>
        <v>0</v>
      </c>
      <c r="J20" s="4"/>
      <c r="K20" s="13">
        <f>SUM(K9:K19)</f>
        <v>0</v>
      </c>
      <c r="L20" s="13">
        <f>SUM(L9:L19)</f>
        <v>0</v>
      </c>
      <c r="M20" s="13">
        <f>M19</f>
        <v>0</v>
      </c>
      <c r="N20" s="4"/>
      <c r="P20" s="4"/>
    </row>
    <row r="21" spans="2:16" s="3" customFormat="1" ht="12.75" x14ac:dyDescent="0.2"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P21" s="4"/>
    </row>
    <row r="22" spans="2:16" s="3" customFormat="1" ht="12.75" x14ac:dyDescent="0.2">
      <c r="B22" s="3" t="s">
        <v>3</v>
      </c>
      <c r="D22" s="36" t="s">
        <v>2</v>
      </c>
      <c r="E22" s="37"/>
      <c r="F22" s="37"/>
      <c r="G22" s="37"/>
      <c r="H22" s="37"/>
      <c r="I22" s="38"/>
      <c r="J22" s="4"/>
      <c r="K22" s="4"/>
      <c r="L22" s="4"/>
      <c r="M22" s="4"/>
      <c r="N22" s="4"/>
      <c r="P22" s="4"/>
    </row>
    <row r="23" spans="2:16" s="3" customFormat="1" ht="12.75" x14ac:dyDescent="0.2">
      <c r="B23" s="16">
        <f>B19</f>
        <v>2017</v>
      </c>
      <c r="C23" s="16">
        <f>C19</f>
        <v>43</v>
      </c>
      <c r="D23" s="4">
        <v>0</v>
      </c>
      <c r="E23" s="4">
        <f>(('[1]Dates and Ages'!$G$47-'[1]Dates and Ages'!$G$40)/365)*0</f>
        <v>0</v>
      </c>
      <c r="F23" s="4">
        <f>(('[1]Dates and Ages'!$G$47-'[1]Dates and Ages'!$G$40)/365)*0</f>
        <v>0</v>
      </c>
      <c r="G23" s="4">
        <f>(('[1]Dates and Ages'!$G$47-'[1]Dates and Ages'!$G$40)/366)*0</f>
        <v>0</v>
      </c>
      <c r="H23" s="4">
        <f>(('[1]Dates and Ages'!$G$47-'[1]Dates and Ages'!$G$40)/366)*0</f>
        <v>0</v>
      </c>
      <c r="I23" s="19">
        <f t="shared" ref="I23:I54" si="9">SUM(D23:H23)</f>
        <v>0</v>
      </c>
      <c r="J23" s="15">
        <v>0</v>
      </c>
      <c r="K23" s="4">
        <f t="shared" ref="K23:K54" si="10">ROUND((I23*(1+$O$3)^J23),0)</f>
        <v>0</v>
      </c>
      <c r="L23" s="4">
        <f t="shared" ref="L23:L54" si="11">ROUND(K23/((1+O$2)^J23),0)</f>
        <v>0</v>
      </c>
      <c r="M23" s="4">
        <f>L23</f>
        <v>0</v>
      </c>
      <c r="N23" s="4"/>
      <c r="O23" s="17">
        <f>O19+L23</f>
        <v>0</v>
      </c>
      <c r="P23" s="4"/>
    </row>
    <row r="24" spans="2:16" s="3" customFormat="1" ht="12.75" x14ac:dyDescent="0.2">
      <c r="B24" s="16">
        <f t="shared" ref="B24:B55" si="12">B23+1</f>
        <v>2018</v>
      </c>
      <c r="C24" s="16">
        <f t="shared" ref="C24:C55" si="13">C23+1</f>
        <v>44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18">
        <f t="shared" si="9"/>
        <v>0</v>
      </c>
      <c r="J24" s="15">
        <v>1</v>
      </c>
      <c r="K24" s="4">
        <f t="shared" si="10"/>
        <v>0</v>
      </c>
      <c r="L24" s="4">
        <f t="shared" si="11"/>
        <v>0</v>
      </c>
      <c r="M24" s="4">
        <f t="shared" ref="M24:M55" si="14">M23+L24</f>
        <v>0</v>
      </c>
      <c r="N24" s="4"/>
      <c r="O24" s="17">
        <f t="shared" ref="O24:O55" si="15">O23+L24</f>
        <v>0</v>
      </c>
      <c r="P24" s="4"/>
    </row>
    <row r="25" spans="2:16" s="3" customFormat="1" ht="12.75" x14ac:dyDescent="0.2">
      <c r="B25" s="16">
        <f t="shared" si="12"/>
        <v>2019</v>
      </c>
      <c r="C25" s="16">
        <f t="shared" si="13"/>
        <v>45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18">
        <f t="shared" si="9"/>
        <v>0</v>
      </c>
      <c r="J25" s="15">
        <f t="shared" ref="J25:J56" si="16">J24+1</f>
        <v>2</v>
      </c>
      <c r="K25" s="4">
        <f t="shared" si="10"/>
        <v>0</v>
      </c>
      <c r="L25" s="4">
        <f t="shared" si="11"/>
        <v>0</v>
      </c>
      <c r="M25" s="4">
        <f t="shared" si="14"/>
        <v>0</v>
      </c>
      <c r="N25" s="4"/>
      <c r="O25" s="17">
        <f t="shared" si="15"/>
        <v>0</v>
      </c>
      <c r="P25" s="4"/>
    </row>
    <row r="26" spans="2:16" s="3" customFormat="1" ht="12.75" x14ac:dyDescent="0.2">
      <c r="B26" s="16">
        <f t="shared" si="12"/>
        <v>2020</v>
      </c>
      <c r="C26" s="16">
        <f t="shared" si="13"/>
        <v>46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18">
        <f t="shared" si="9"/>
        <v>0</v>
      </c>
      <c r="J26" s="15">
        <f t="shared" si="16"/>
        <v>3</v>
      </c>
      <c r="K26" s="4">
        <f t="shared" si="10"/>
        <v>0</v>
      </c>
      <c r="L26" s="4">
        <f t="shared" si="11"/>
        <v>0</v>
      </c>
      <c r="M26" s="4">
        <f t="shared" si="14"/>
        <v>0</v>
      </c>
      <c r="N26" s="4"/>
      <c r="O26" s="17">
        <f t="shared" si="15"/>
        <v>0</v>
      </c>
      <c r="P26" s="4"/>
    </row>
    <row r="27" spans="2:16" s="3" customFormat="1" ht="12.75" x14ac:dyDescent="0.2">
      <c r="B27" s="16">
        <f t="shared" si="12"/>
        <v>2021</v>
      </c>
      <c r="C27" s="16">
        <f t="shared" si="13"/>
        <v>47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18">
        <f t="shared" si="9"/>
        <v>0</v>
      </c>
      <c r="J27" s="15">
        <f t="shared" si="16"/>
        <v>4</v>
      </c>
      <c r="K27" s="4">
        <f t="shared" si="10"/>
        <v>0</v>
      </c>
      <c r="L27" s="4">
        <f t="shared" si="11"/>
        <v>0</v>
      </c>
      <c r="M27" s="4">
        <f t="shared" si="14"/>
        <v>0</v>
      </c>
      <c r="N27" s="4"/>
      <c r="O27" s="17">
        <f t="shared" si="15"/>
        <v>0</v>
      </c>
      <c r="P27" s="4"/>
    </row>
    <row r="28" spans="2:16" s="3" customFormat="1" ht="12.75" x14ac:dyDescent="0.2">
      <c r="B28" s="16">
        <f t="shared" si="12"/>
        <v>2022</v>
      </c>
      <c r="C28" s="16">
        <f t="shared" si="13"/>
        <v>48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18">
        <f t="shared" si="9"/>
        <v>0</v>
      </c>
      <c r="J28" s="15">
        <f t="shared" si="16"/>
        <v>5</v>
      </c>
      <c r="K28" s="4">
        <f t="shared" si="10"/>
        <v>0</v>
      </c>
      <c r="L28" s="4">
        <f t="shared" si="11"/>
        <v>0</v>
      </c>
      <c r="M28" s="4">
        <f t="shared" si="14"/>
        <v>0</v>
      </c>
      <c r="N28" s="4"/>
      <c r="O28" s="17">
        <f t="shared" si="15"/>
        <v>0</v>
      </c>
      <c r="P28" s="4"/>
    </row>
    <row r="29" spans="2:16" s="3" customFormat="1" ht="12.75" x14ac:dyDescent="0.2">
      <c r="B29" s="16">
        <f t="shared" si="12"/>
        <v>2023</v>
      </c>
      <c r="C29" s="16">
        <f t="shared" si="13"/>
        <v>49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18">
        <f t="shared" si="9"/>
        <v>0</v>
      </c>
      <c r="J29" s="15">
        <f t="shared" si="16"/>
        <v>6</v>
      </c>
      <c r="K29" s="4">
        <f t="shared" si="10"/>
        <v>0</v>
      </c>
      <c r="L29" s="4">
        <f t="shared" si="11"/>
        <v>0</v>
      </c>
      <c r="M29" s="4">
        <f t="shared" si="14"/>
        <v>0</v>
      </c>
      <c r="N29" s="4"/>
      <c r="O29" s="17">
        <f t="shared" si="15"/>
        <v>0</v>
      </c>
      <c r="P29" s="4"/>
    </row>
    <row r="30" spans="2:16" s="3" customFormat="1" ht="12.75" x14ac:dyDescent="0.2">
      <c r="B30" s="16">
        <f t="shared" si="12"/>
        <v>2024</v>
      </c>
      <c r="C30" s="16">
        <f t="shared" si="13"/>
        <v>50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18">
        <f t="shared" si="9"/>
        <v>0</v>
      </c>
      <c r="J30" s="15">
        <f t="shared" si="16"/>
        <v>7</v>
      </c>
      <c r="K30" s="4">
        <f t="shared" si="10"/>
        <v>0</v>
      </c>
      <c r="L30" s="4">
        <f t="shared" si="11"/>
        <v>0</v>
      </c>
      <c r="M30" s="4">
        <f t="shared" si="14"/>
        <v>0</v>
      </c>
      <c r="N30" s="4"/>
      <c r="O30" s="17">
        <f t="shared" si="15"/>
        <v>0</v>
      </c>
      <c r="P30" s="4"/>
    </row>
    <row r="31" spans="2:16" s="3" customFormat="1" ht="12.75" x14ac:dyDescent="0.2">
      <c r="B31" s="16">
        <f t="shared" si="12"/>
        <v>2025</v>
      </c>
      <c r="C31" s="16">
        <f t="shared" si="13"/>
        <v>51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18">
        <f t="shared" si="9"/>
        <v>0</v>
      </c>
      <c r="J31" s="15">
        <f t="shared" si="16"/>
        <v>8</v>
      </c>
      <c r="K31" s="4">
        <f t="shared" si="10"/>
        <v>0</v>
      </c>
      <c r="L31" s="4">
        <f t="shared" si="11"/>
        <v>0</v>
      </c>
      <c r="M31" s="4">
        <f t="shared" si="14"/>
        <v>0</v>
      </c>
      <c r="N31" s="4"/>
      <c r="O31" s="17">
        <f t="shared" si="15"/>
        <v>0</v>
      </c>
      <c r="P31" s="4"/>
    </row>
    <row r="32" spans="2:16" s="3" customFormat="1" ht="12.75" x14ac:dyDescent="0.2">
      <c r="B32" s="16">
        <f t="shared" si="12"/>
        <v>2026</v>
      </c>
      <c r="C32" s="16">
        <f t="shared" si="13"/>
        <v>52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18">
        <f t="shared" si="9"/>
        <v>0</v>
      </c>
      <c r="J32" s="15">
        <f t="shared" si="16"/>
        <v>9</v>
      </c>
      <c r="K32" s="4">
        <f t="shared" si="10"/>
        <v>0</v>
      </c>
      <c r="L32" s="4">
        <f t="shared" si="11"/>
        <v>0</v>
      </c>
      <c r="M32" s="4">
        <f t="shared" si="14"/>
        <v>0</v>
      </c>
      <c r="N32" s="4"/>
      <c r="O32" s="17">
        <f t="shared" si="15"/>
        <v>0</v>
      </c>
      <c r="P32" s="4"/>
    </row>
    <row r="33" spans="2:16" s="3" customFormat="1" ht="12.75" x14ac:dyDescent="0.2">
      <c r="B33" s="16">
        <f t="shared" si="12"/>
        <v>2027</v>
      </c>
      <c r="C33" s="16">
        <f t="shared" si="13"/>
        <v>53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18">
        <f t="shared" si="9"/>
        <v>0</v>
      </c>
      <c r="J33" s="15">
        <f t="shared" si="16"/>
        <v>10</v>
      </c>
      <c r="K33" s="4">
        <f t="shared" si="10"/>
        <v>0</v>
      </c>
      <c r="L33" s="4">
        <f t="shared" si="11"/>
        <v>0</v>
      </c>
      <c r="M33" s="4">
        <f t="shared" si="14"/>
        <v>0</v>
      </c>
      <c r="N33" s="4"/>
      <c r="O33" s="17">
        <f t="shared" si="15"/>
        <v>0</v>
      </c>
      <c r="P33" s="4"/>
    </row>
    <row r="34" spans="2:16" s="3" customFormat="1" ht="12.75" x14ac:dyDescent="0.2">
      <c r="B34" s="16">
        <f t="shared" si="12"/>
        <v>2028</v>
      </c>
      <c r="C34" s="16">
        <f t="shared" si="13"/>
        <v>54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18">
        <f t="shared" si="9"/>
        <v>0</v>
      </c>
      <c r="J34" s="15">
        <f t="shared" si="16"/>
        <v>11</v>
      </c>
      <c r="K34" s="4">
        <f t="shared" si="10"/>
        <v>0</v>
      </c>
      <c r="L34" s="4">
        <f t="shared" si="11"/>
        <v>0</v>
      </c>
      <c r="M34" s="4">
        <f t="shared" si="14"/>
        <v>0</v>
      </c>
      <c r="N34" s="4"/>
      <c r="O34" s="17">
        <f t="shared" si="15"/>
        <v>0</v>
      </c>
      <c r="P34" s="4"/>
    </row>
    <row r="35" spans="2:16" s="3" customFormat="1" ht="12.75" x14ac:dyDescent="0.2">
      <c r="B35" s="16">
        <f t="shared" si="12"/>
        <v>2029</v>
      </c>
      <c r="C35" s="16">
        <f t="shared" si="13"/>
        <v>55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18">
        <f t="shared" si="9"/>
        <v>0</v>
      </c>
      <c r="J35" s="15">
        <f t="shared" si="16"/>
        <v>12</v>
      </c>
      <c r="K35" s="4">
        <f t="shared" si="10"/>
        <v>0</v>
      </c>
      <c r="L35" s="4">
        <f t="shared" si="11"/>
        <v>0</v>
      </c>
      <c r="M35" s="4">
        <f t="shared" si="14"/>
        <v>0</v>
      </c>
      <c r="N35" s="4"/>
      <c r="O35" s="17">
        <f t="shared" si="15"/>
        <v>0</v>
      </c>
      <c r="P35" s="4"/>
    </row>
    <row r="36" spans="2:16" s="3" customFormat="1" ht="12.75" x14ac:dyDescent="0.2">
      <c r="B36" s="16">
        <f t="shared" si="12"/>
        <v>2030</v>
      </c>
      <c r="C36" s="16">
        <f t="shared" si="13"/>
        <v>56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18">
        <f t="shared" si="9"/>
        <v>0</v>
      </c>
      <c r="J36" s="15">
        <f t="shared" si="16"/>
        <v>13</v>
      </c>
      <c r="K36" s="4">
        <f t="shared" si="10"/>
        <v>0</v>
      </c>
      <c r="L36" s="4">
        <f t="shared" si="11"/>
        <v>0</v>
      </c>
      <c r="M36" s="4">
        <f t="shared" si="14"/>
        <v>0</v>
      </c>
      <c r="N36" s="4"/>
      <c r="O36" s="17">
        <f t="shared" si="15"/>
        <v>0</v>
      </c>
      <c r="P36" s="4"/>
    </row>
    <row r="37" spans="2:16" s="3" customFormat="1" ht="12.75" x14ac:dyDescent="0.2">
      <c r="B37" s="16">
        <f t="shared" si="12"/>
        <v>2031</v>
      </c>
      <c r="C37" s="16">
        <f t="shared" si="13"/>
        <v>57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18">
        <f t="shared" si="9"/>
        <v>0</v>
      </c>
      <c r="J37" s="15">
        <f t="shared" si="16"/>
        <v>14</v>
      </c>
      <c r="K37" s="4">
        <f t="shared" si="10"/>
        <v>0</v>
      </c>
      <c r="L37" s="4">
        <f t="shared" si="11"/>
        <v>0</v>
      </c>
      <c r="M37" s="4">
        <f t="shared" si="14"/>
        <v>0</v>
      </c>
      <c r="N37" s="4"/>
      <c r="O37" s="17">
        <f t="shared" si="15"/>
        <v>0</v>
      </c>
      <c r="P37" s="4"/>
    </row>
    <row r="38" spans="2:16" s="3" customFormat="1" ht="12.75" x14ac:dyDescent="0.2">
      <c r="B38" s="16">
        <f t="shared" si="12"/>
        <v>2032</v>
      </c>
      <c r="C38" s="16">
        <f t="shared" si="13"/>
        <v>58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18">
        <f t="shared" si="9"/>
        <v>0</v>
      </c>
      <c r="J38" s="15">
        <f t="shared" si="16"/>
        <v>15</v>
      </c>
      <c r="K38" s="4">
        <f t="shared" si="10"/>
        <v>0</v>
      </c>
      <c r="L38" s="4">
        <f t="shared" si="11"/>
        <v>0</v>
      </c>
      <c r="M38" s="4">
        <f t="shared" si="14"/>
        <v>0</v>
      </c>
      <c r="N38" s="4"/>
      <c r="O38" s="17">
        <f t="shared" si="15"/>
        <v>0</v>
      </c>
      <c r="P38" s="4"/>
    </row>
    <row r="39" spans="2:16" s="3" customFormat="1" ht="12.75" x14ac:dyDescent="0.2">
      <c r="B39" s="16">
        <f t="shared" si="12"/>
        <v>2033</v>
      </c>
      <c r="C39" s="16">
        <f t="shared" si="13"/>
        <v>59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18">
        <f t="shared" si="9"/>
        <v>0</v>
      </c>
      <c r="J39" s="15">
        <f t="shared" si="16"/>
        <v>16</v>
      </c>
      <c r="K39" s="4">
        <f t="shared" si="10"/>
        <v>0</v>
      </c>
      <c r="L39" s="4">
        <f t="shared" si="11"/>
        <v>0</v>
      </c>
      <c r="M39" s="4">
        <f t="shared" si="14"/>
        <v>0</v>
      </c>
      <c r="N39" s="4"/>
      <c r="O39" s="17">
        <f t="shared" si="15"/>
        <v>0</v>
      </c>
      <c r="P39" s="4"/>
    </row>
    <row r="40" spans="2:16" s="3" customFormat="1" ht="12.75" x14ac:dyDescent="0.2">
      <c r="B40" s="16">
        <f t="shared" si="12"/>
        <v>2034</v>
      </c>
      <c r="C40" s="16">
        <f t="shared" si="13"/>
        <v>60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18">
        <f t="shared" si="9"/>
        <v>0</v>
      </c>
      <c r="J40" s="15">
        <f t="shared" si="16"/>
        <v>17</v>
      </c>
      <c r="K40" s="4">
        <f t="shared" si="10"/>
        <v>0</v>
      </c>
      <c r="L40" s="4">
        <f t="shared" si="11"/>
        <v>0</v>
      </c>
      <c r="M40" s="4">
        <f t="shared" si="14"/>
        <v>0</v>
      </c>
      <c r="N40" s="4"/>
      <c r="O40" s="17">
        <f t="shared" si="15"/>
        <v>0</v>
      </c>
      <c r="P40" s="4"/>
    </row>
    <row r="41" spans="2:16" s="3" customFormat="1" ht="12.75" x14ac:dyDescent="0.2">
      <c r="B41" s="16">
        <f t="shared" si="12"/>
        <v>2035</v>
      </c>
      <c r="C41" s="16">
        <f t="shared" si="13"/>
        <v>61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18">
        <f t="shared" si="9"/>
        <v>0</v>
      </c>
      <c r="J41" s="15">
        <f t="shared" si="16"/>
        <v>18</v>
      </c>
      <c r="K41" s="4">
        <f t="shared" si="10"/>
        <v>0</v>
      </c>
      <c r="L41" s="4">
        <f t="shared" si="11"/>
        <v>0</v>
      </c>
      <c r="M41" s="4">
        <f t="shared" si="14"/>
        <v>0</v>
      </c>
      <c r="N41" s="4"/>
      <c r="O41" s="17">
        <f t="shared" si="15"/>
        <v>0</v>
      </c>
      <c r="P41" s="4"/>
    </row>
    <row r="42" spans="2:16" s="3" customFormat="1" ht="12.75" x14ac:dyDescent="0.2">
      <c r="B42" s="16">
        <f t="shared" si="12"/>
        <v>2036</v>
      </c>
      <c r="C42" s="16">
        <f t="shared" si="13"/>
        <v>62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18">
        <f t="shared" si="9"/>
        <v>0</v>
      </c>
      <c r="J42" s="15">
        <f t="shared" si="16"/>
        <v>19</v>
      </c>
      <c r="K42" s="4">
        <f t="shared" si="10"/>
        <v>0</v>
      </c>
      <c r="L42" s="4">
        <f t="shared" si="11"/>
        <v>0</v>
      </c>
      <c r="M42" s="4">
        <f t="shared" si="14"/>
        <v>0</v>
      </c>
      <c r="N42" s="4"/>
      <c r="O42" s="17">
        <f t="shared" si="15"/>
        <v>0</v>
      </c>
      <c r="P42" s="4"/>
    </row>
    <row r="43" spans="2:16" s="3" customFormat="1" ht="12.75" x14ac:dyDescent="0.2">
      <c r="B43" s="16">
        <f t="shared" si="12"/>
        <v>2037</v>
      </c>
      <c r="C43" s="16">
        <f t="shared" si="13"/>
        <v>63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18">
        <f t="shared" si="9"/>
        <v>0</v>
      </c>
      <c r="J43" s="15">
        <f t="shared" si="16"/>
        <v>20</v>
      </c>
      <c r="K43" s="4">
        <f t="shared" si="10"/>
        <v>0</v>
      </c>
      <c r="L43" s="4">
        <f t="shared" si="11"/>
        <v>0</v>
      </c>
      <c r="M43" s="4">
        <f t="shared" si="14"/>
        <v>0</v>
      </c>
      <c r="N43" s="4"/>
      <c r="O43" s="17">
        <f t="shared" si="15"/>
        <v>0</v>
      </c>
      <c r="P43" s="4"/>
    </row>
    <row r="44" spans="2:16" s="3" customFormat="1" ht="12.75" x14ac:dyDescent="0.2">
      <c r="B44" s="16">
        <f t="shared" si="12"/>
        <v>2038</v>
      </c>
      <c r="C44" s="16">
        <f t="shared" si="13"/>
        <v>64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18">
        <f t="shared" si="9"/>
        <v>0</v>
      </c>
      <c r="J44" s="15">
        <f t="shared" si="16"/>
        <v>21</v>
      </c>
      <c r="K44" s="4">
        <f t="shared" si="10"/>
        <v>0</v>
      </c>
      <c r="L44" s="4">
        <f t="shared" si="11"/>
        <v>0</v>
      </c>
      <c r="M44" s="4">
        <f t="shared" si="14"/>
        <v>0</v>
      </c>
      <c r="N44" s="4"/>
      <c r="O44" s="17">
        <f t="shared" si="15"/>
        <v>0</v>
      </c>
      <c r="P44" s="4"/>
    </row>
    <row r="45" spans="2:16" s="3" customFormat="1" ht="12.75" x14ac:dyDescent="0.2">
      <c r="B45" s="16">
        <f t="shared" si="12"/>
        <v>2039</v>
      </c>
      <c r="C45" s="16">
        <f t="shared" si="13"/>
        <v>65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18">
        <f t="shared" si="9"/>
        <v>0</v>
      </c>
      <c r="J45" s="15">
        <f t="shared" si="16"/>
        <v>22</v>
      </c>
      <c r="K45" s="4">
        <f t="shared" si="10"/>
        <v>0</v>
      </c>
      <c r="L45" s="4">
        <f t="shared" si="11"/>
        <v>0</v>
      </c>
      <c r="M45" s="4">
        <f t="shared" si="14"/>
        <v>0</v>
      </c>
      <c r="N45" s="4"/>
      <c r="O45" s="17">
        <f t="shared" si="15"/>
        <v>0</v>
      </c>
      <c r="P45" s="4"/>
    </row>
    <row r="46" spans="2:16" s="3" customFormat="1" ht="12.75" x14ac:dyDescent="0.2">
      <c r="B46" s="16">
        <f t="shared" si="12"/>
        <v>2040</v>
      </c>
      <c r="C46" s="16">
        <f t="shared" si="13"/>
        <v>66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18">
        <f t="shared" si="9"/>
        <v>0</v>
      </c>
      <c r="J46" s="15">
        <f t="shared" si="16"/>
        <v>23</v>
      </c>
      <c r="K46" s="4">
        <f t="shared" si="10"/>
        <v>0</v>
      </c>
      <c r="L46" s="4">
        <f t="shared" si="11"/>
        <v>0</v>
      </c>
      <c r="M46" s="4">
        <f t="shared" si="14"/>
        <v>0</v>
      </c>
      <c r="N46" s="4"/>
      <c r="O46" s="17">
        <f t="shared" si="15"/>
        <v>0</v>
      </c>
      <c r="P46" s="4"/>
    </row>
    <row r="47" spans="2:16" s="3" customFormat="1" ht="12.75" x14ac:dyDescent="0.2">
      <c r="B47" s="16">
        <f t="shared" si="12"/>
        <v>2041</v>
      </c>
      <c r="C47" s="16">
        <f t="shared" si="13"/>
        <v>67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18">
        <f t="shared" si="9"/>
        <v>0</v>
      </c>
      <c r="J47" s="15">
        <f t="shared" si="16"/>
        <v>24</v>
      </c>
      <c r="K47" s="4">
        <f t="shared" si="10"/>
        <v>0</v>
      </c>
      <c r="L47" s="4">
        <f t="shared" si="11"/>
        <v>0</v>
      </c>
      <c r="M47" s="4">
        <f t="shared" si="14"/>
        <v>0</v>
      </c>
      <c r="N47" s="4"/>
      <c r="O47" s="17">
        <f t="shared" si="15"/>
        <v>0</v>
      </c>
      <c r="P47" s="4"/>
    </row>
    <row r="48" spans="2:16" s="3" customFormat="1" ht="12.75" x14ac:dyDescent="0.2">
      <c r="B48" s="16">
        <f t="shared" si="12"/>
        <v>2042</v>
      </c>
      <c r="C48" s="16">
        <f t="shared" si="13"/>
        <v>68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18">
        <f t="shared" si="9"/>
        <v>0</v>
      </c>
      <c r="J48" s="15">
        <f t="shared" si="16"/>
        <v>25</v>
      </c>
      <c r="K48" s="4">
        <f t="shared" si="10"/>
        <v>0</v>
      </c>
      <c r="L48" s="4">
        <f t="shared" si="11"/>
        <v>0</v>
      </c>
      <c r="M48" s="4">
        <f t="shared" si="14"/>
        <v>0</v>
      </c>
      <c r="N48" s="4"/>
      <c r="O48" s="17">
        <f t="shared" si="15"/>
        <v>0</v>
      </c>
      <c r="P48" s="4"/>
    </row>
    <row r="49" spans="2:16" s="3" customFormat="1" ht="12.75" x14ac:dyDescent="0.2">
      <c r="B49" s="16">
        <f t="shared" si="12"/>
        <v>2043</v>
      </c>
      <c r="C49" s="16">
        <f t="shared" si="13"/>
        <v>69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18">
        <f t="shared" si="9"/>
        <v>0</v>
      </c>
      <c r="J49" s="15">
        <f t="shared" si="16"/>
        <v>26</v>
      </c>
      <c r="K49" s="4">
        <f t="shared" si="10"/>
        <v>0</v>
      </c>
      <c r="L49" s="4">
        <f t="shared" si="11"/>
        <v>0</v>
      </c>
      <c r="M49" s="4">
        <f t="shared" si="14"/>
        <v>0</v>
      </c>
      <c r="N49" s="4"/>
      <c r="O49" s="17">
        <f t="shared" si="15"/>
        <v>0</v>
      </c>
      <c r="P49" s="4"/>
    </row>
    <row r="50" spans="2:16" s="3" customFormat="1" ht="12.75" x14ac:dyDescent="0.2">
      <c r="B50" s="16">
        <f t="shared" si="12"/>
        <v>2044</v>
      </c>
      <c r="C50" s="16">
        <f t="shared" si="13"/>
        <v>70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18">
        <f t="shared" si="9"/>
        <v>0</v>
      </c>
      <c r="J50" s="15">
        <f t="shared" si="16"/>
        <v>27</v>
      </c>
      <c r="K50" s="4">
        <f t="shared" si="10"/>
        <v>0</v>
      </c>
      <c r="L50" s="4">
        <f t="shared" si="11"/>
        <v>0</v>
      </c>
      <c r="M50" s="4">
        <f t="shared" si="14"/>
        <v>0</v>
      </c>
      <c r="N50" s="4"/>
      <c r="O50" s="17">
        <f t="shared" si="15"/>
        <v>0</v>
      </c>
      <c r="P50" s="4"/>
    </row>
    <row r="51" spans="2:16" s="3" customFormat="1" ht="12.75" x14ac:dyDescent="0.2">
      <c r="B51" s="16">
        <f t="shared" si="12"/>
        <v>2045</v>
      </c>
      <c r="C51" s="16">
        <f t="shared" si="13"/>
        <v>71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18">
        <f t="shared" si="9"/>
        <v>0</v>
      </c>
      <c r="J51" s="15">
        <f t="shared" si="16"/>
        <v>28</v>
      </c>
      <c r="K51" s="4">
        <f t="shared" si="10"/>
        <v>0</v>
      </c>
      <c r="L51" s="4">
        <f t="shared" si="11"/>
        <v>0</v>
      </c>
      <c r="M51" s="4">
        <f t="shared" si="14"/>
        <v>0</v>
      </c>
      <c r="N51" s="4"/>
      <c r="O51" s="17">
        <f t="shared" si="15"/>
        <v>0</v>
      </c>
      <c r="P51" s="4"/>
    </row>
    <row r="52" spans="2:16" s="3" customFormat="1" ht="12.75" x14ac:dyDescent="0.2">
      <c r="B52" s="16">
        <f t="shared" si="12"/>
        <v>2046</v>
      </c>
      <c r="C52" s="16">
        <f t="shared" si="13"/>
        <v>72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18">
        <f t="shared" si="9"/>
        <v>0</v>
      </c>
      <c r="J52" s="15">
        <f t="shared" si="16"/>
        <v>29</v>
      </c>
      <c r="K52" s="4">
        <f t="shared" si="10"/>
        <v>0</v>
      </c>
      <c r="L52" s="4">
        <f t="shared" si="11"/>
        <v>0</v>
      </c>
      <c r="M52" s="4">
        <f t="shared" si="14"/>
        <v>0</v>
      </c>
      <c r="N52" s="4"/>
      <c r="O52" s="17">
        <f t="shared" si="15"/>
        <v>0</v>
      </c>
      <c r="P52" s="4"/>
    </row>
    <row r="53" spans="2:16" s="3" customFormat="1" ht="12.75" x14ac:dyDescent="0.2">
      <c r="B53" s="16">
        <f t="shared" si="12"/>
        <v>2047</v>
      </c>
      <c r="C53" s="16">
        <f t="shared" si="13"/>
        <v>73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18">
        <f t="shared" si="9"/>
        <v>0</v>
      </c>
      <c r="J53" s="15">
        <f t="shared" si="16"/>
        <v>30</v>
      </c>
      <c r="K53" s="4">
        <f t="shared" si="10"/>
        <v>0</v>
      </c>
      <c r="L53" s="4">
        <f t="shared" si="11"/>
        <v>0</v>
      </c>
      <c r="M53" s="4">
        <f t="shared" si="14"/>
        <v>0</v>
      </c>
      <c r="N53" s="4"/>
      <c r="O53" s="17">
        <f t="shared" si="15"/>
        <v>0</v>
      </c>
      <c r="P53" s="4"/>
    </row>
    <row r="54" spans="2:16" s="3" customFormat="1" ht="12.75" x14ac:dyDescent="0.2">
      <c r="B54" s="16">
        <f t="shared" si="12"/>
        <v>2048</v>
      </c>
      <c r="C54" s="16">
        <f t="shared" si="13"/>
        <v>74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18">
        <f t="shared" si="9"/>
        <v>0</v>
      </c>
      <c r="J54" s="15">
        <f t="shared" si="16"/>
        <v>31</v>
      </c>
      <c r="K54" s="4">
        <f t="shared" si="10"/>
        <v>0</v>
      </c>
      <c r="L54" s="4">
        <f t="shared" si="11"/>
        <v>0</v>
      </c>
      <c r="M54" s="4">
        <f t="shared" si="14"/>
        <v>0</v>
      </c>
      <c r="N54" s="4"/>
      <c r="O54" s="17">
        <f t="shared" si="15"/>
        <v>0</v>
      </c>
      <c r="P54" s="4"/>
    </row>
    <row r="55" spans="2:16" s="3" customFormat="1" ht="12.75" x14ac:dyDescent="0.2">
      <c r="B55" s="16">
        <f t="shared" si="12"/>
        <v>2049</v>
      </c>
      <c r="C55" s="16">
        <f t="shared" si="13"/>
        <v>75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18">
        <f t="shared" ref="I55:I86" si="17">SUM(D55:H55)</f>
        <v>0</v>
      </c>
      <c r="J55" s="15">
        <f t="shared" si="16"/>
        <v>32</v>
      </c>
      <c r="K55" s="4">
        <f t="shared" ref="K55:K86" si="18">ROUND((I55*(1+$O$3)^J55),0)</f>
        <v>0</v>
      </c>
      <c r="L55" s="4">
        <f t="shared" ref="L55:L86" si="19">ROUND(K55/((1+O$2)^J55),0)</f>
        <v>0</v>
      </c>
      <c r="M55" s="4">
        <f t="shared" si="14"/>
        <v>0</v>
      </c>
      <c r="N55" s="4"/>
      <c r="O55" s="17">
        <f t="shared" si="15"/>
        <v>0</v>
      </c>
      <c r="P55" s="4"/>
    </row>
    <row r="56" spans="2:16" s="3" customFormat="1" ht="12.75" x14ac:dyDescent="0.2">
      <c r="B56" s="16">
        <f t="shared" ref="B56:B87" si="20">B55+1</f>
        <v>2050</v>
      </c>
      <c r="C56" s="16">
        <f t="shared" ref="C56:C87" si="21">C55+1</f>
        <v>76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18">
        <f t="shared" si="17"/>
        <v>0</v>
      </c>
      <c r="J56" s="15">
        <f t="shared" si="16"/>
        <v>33</v>
      </c>
      <c r="K56" s="4">
        <f t="shared" si="18"/>
        <v>0</v>
      </c>
      <c r="L56" s="4">
        <f t="shared" si="19"/>
        <v>0</v>
      </c>
      <c r="M56" s="4">
        <f t="shared" ref="M56:M87" si="22">M55+L56</f>
        <v>0</v>
      </c>
      <c r="N56" s="4"/>
      <c r="O56" s="17">
        <f t="shared" ref="O56:O87" si="23">O55+L56</f>
        <v>0</v>
      </c>
      <c r="P56" s="4"/>
    </row>
    <row r="57" spans="2:16" s="3" customFormat="1" ht="12.75" x14ac:dyDescent="0.2">
      <c r="B57" s="16">
        <f t="shared" si="20"/>
        <v>2051</v>
      </c>
      <c r="C57" s="16">
        <f t="shared" si="21"/>
        <v>77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18">
        <f t="shared" si="17"/>
        <v>0</v>
      </c>
      <c r="J57" s="15">
        <f t="shared" ref="J57:J88" si="24">J56+1</f>
        <v>34</v>
      </c>
      <c r="K57" s="4">
        <f t="shared" si="18"/>
        <v>0</v>
      </c>
      <c r="L57" s="4">
        <f t="shared" si="19"/>
        <v>0</v>
      </c>
      <c r="M57" s="4">
        <f t="shared" si="22"/>
        <v>0</v>
      </c>
      <c r="N57" s="4"/>
      <c r="O57" s="17">
        <f t="shared" si="23"/>
        <v>0</v>
      </c>
      <c r="P57" s="4"/>
    </row>
    <row r="58" spans="2:16" s="3" customFormat="1" ht="12.75" x14ac:dyDescent="0.2">
      <c r="B58" s="16">
        <f t="shared" si="20"/>
        <v>2052</v>
      </c>
      <c r="C58" s="16">
        <f t="shared" si="21"/>
        <v>78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18">
        <f t="shared" si="17"/>
        <v>0</v>
      </c>
      <c r="J58" s="15">
        <f t="shared" si="24"/>
        <v>35</v>
      </c>
      <c r="K58" s="4">
        <f t="shared" si="18"/>
        <v>0</v>
      </c>
      <c r="L58" s="4">
        <f t="shared" si="19"/>
        <v>0</v>
      </c>
      <c r="M58" s="4">
        <f t="shared" si="22"/>
        <v>0</v>
      </c>
      <c r="N58" s="4"/>
      <c r="O58" s="17">
        <f t="shared" si="23"/>
        <v>0</v>
      </c>
      <c r="P58" s="4"/>
    </row>
    <row r="59" spans="2:16" s="3" customFormat="1" ht="12.75" x14ac:dyDescent="0.2">
      <c r="B59" s="16">
        <f t="shared" si="20"/>
        <v>2053</v>
      </c>
      <c r="C59" s="16">
        <f t="shared" si="21"/>
        <v>79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18">
        <f t="shared" si="17"/>
        <v>0</v>
      </c>
      <c r="J59" s="15">
        <f t="shared" si="24"/>
        <v>36</v>
      </c>
      <c r="K59" s="4">
        <f t="shared" si="18"/>
        <v>0</v>
      </c>
      <c r="L59" s="4">
        <f t="shared" si="19"/>
        <v>0</v>
      </c>
      <c r="M59" s="4">
        <f t="shared" si="22"/>
        <v>0</v>
      </c>
      <c r="N59" s="4"/>
      <c r="O59" s="17">
        <f t="shared" si="23"/>
        <v>0</v>
      </c>
      <c r="P59" s="4"/>
    </row>
    <row r="60" spans="2:16" s="3" customFormat="1" ht="12.75" x14ac:dyDescent="0.2">
      <c r="B60" s="16">
        <f t="shared" si="20"/>
        <v>2054</v>
      </c>
      <c r="C60" s="16">
        <f t="shared" si="21"/>
        <v>80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18">
        <f t="shared" si="17"/>
        <v>0</v>
      </c>
      <c r="J60" s="15">
        <f t="shared" si="24"/>
        <v>37</v>
      </c>
      <c r="K60" s="4">
        <f t="shared" si="18"/>
        <v>0</v>
      </c>
      <c r="L60" s="4">
        <f t="shared" si="19"/>
        <v>0</v>
      </c>
      <c r="M60" s="4">
        <f t="shared" si="22"/>
        <v>0</v>
      </c>
      <c r="N60" s="4"/>
      <c r="O60" s="17">
        <f t="shared" si="23"/>
        <v>0</v>
      </c>
      <c r="P60" s="4"/>
    </row>
    <row r="61" spans="2:16" s="3" customFormat="1" ht="12.75" x14ac:dyDescent="0.2">
      <c r="B61" s="16">
        <f t="shared" si="20"/>
        <v>2055</v>
      </c>
      <c r="C61" s="16">
        <f t="shared" si="21"/>
        <v>81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18">
        <f t="shared" si="17"/>
        <v>0</v>
      </c>
      <c r="J61" s="15">
        <f t="shared" si="24"/>
        <v>38</v>
      </c>
      <c r="K61" s="4">
        <f t="shared" si="18"/>
        <v>0</v>
      </c>
      <c r="L61" s="4">
        <f t="shared" si="19"/>
        <v>0</v>
      </c>
      <c r="M61" s="4">
        <f t="shared" si="22"/>
        <v>0</v>
      </c>
      <c r="N61" s="4"/>
      <c r="O61" s="17">
        <f t="shared" si="23"/>
        <v>0</v>
      </c>
      <c r="P61" s="4"/>
    </row>
    <row r="62" spans="2:16" s="3" customFormat="1" ht="12.75" x14ac:dyDescent="0.2">
      <c r="B62" s="16">
        <f t="shared" si="20"/>
        <v>2056</v>
      </c>
      <c r="C62" s="16">
        <f t="shared" si="21"/>
        <v>82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18">
        <f t="shared" si="17"/>
        <v>0</v>
      </c>
      <c r="J62" s="15">
        <f t="shared" si="24"/>
        <v>39</v>
      </c>
      <c r="K62" s="4">
        <f t="shared" si="18"/>
        <v>0</v>
      </c>
      <c r="L62" s="4">
        <f t="shared" si="19"/>
        <v>0</v>
      </c>
      <c r="M62" s="4">
        <f t="shared" si="22"/>
        <v>0</v>
      </c>
      <c r="N62" s="4"/>
      <c r="O62" s="17">
        <f t="shared" si="23"/>
        <v>0</v>
      </c>
      <c r="P62" s="4"/>
    </row>
    <row r="63" spans="2:16" s="3" customFormat="1" ht="12.75" x14ac:dyDescent="0.2">
      <c r="B63" s="16">
        <f t="shared" si="20"/>
        <v>2057</v>
      </c>
      <c r="C63" s="16">
        <f t="shared" si="21"/>
        <v>83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18">
        <f t="shared" si="17"/>
        <v>0</v>
      </c>
      <c r="J63" s="15">
        <f t="shared" si="24"/>
        <v>40</v>
      </c>
      <c r="K63" s="4">
        <f t="shared" si="18"/>
        <v>0</v>
      </c>
      <c r="L63" s="4">
        <f t="shared" si="19"/>
        <v>0</v>
      </c>
      <c r="M63" s="4">
        <f t="shared" si="22"/>
        <v>0</v>
      </c>
      <c r="N63" s="4"/>
      <c r="O63" s="17">
        <f t="shared" si="23"/>
        <v>0</v>
      </c>
      <c r="P63" s="4"/>
    </row>
    <row r="64" spans="2:16" s="3" customFormat="1" ht="12.75" x14ac:dyDescent="0.2">
      <c r="B64" s="16">
        <f t="shared" si="20"/>
        <v>2058</v>
      </c>
      <c r="C64" s="16">
        <f t="shared" si="21"/>
        <v>84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18">
        <f t="shared" si="17"/>
        <v>0</v>
      </c>
      <c r="J64" s="15">
        <f t="shared" si="24"/>
        <v>41</v>
      </c>
      <c r="K64" s="4">
        <f t="shared" si="18"/>
        <v>0</v>
      </c>
      <c r="L64" s="4">
        <f t="shared" si="19"/>
        <v>0</v>
      </c>
      <c r="M64" s="4">
        <f t="shared" si="22"/>
        <v>0</v>
      </c>
      <c r="N64" s="4"/>
      <c r="O64" s="17">
        <f t="shared" si="23"/>
        <v>0</v>
      </c>
      <c r="P64" s="4"/>
    </row>
    <row r="65" spans="2:16" s="3" customFormat="1" ht="12.75" x14ac:dyDescent="0.2">
      <c r="B65" s="16">
        <f t="shared" si="20"/>
        <v>2059</v>
      </c>
      <c r="C65" s="16">
        <f t="shared" si="21"/>
        <v>85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18">
        <f t="shared" si="17"/>
        <v>0</v>
      </c>
      <c r="J65" s="15">
        <f t="shared" si="24"/>
        <v>42</v>
      </c>
      <c r="K65" s="4">
        <f t="shared" si="18"/>
        <v>0</v>
      </c>
      <c r="L65" s="4">
        <f t="shared" si="19"/>
        <v>0</v>
      </c>
      <c r="M65" s="4">
        <f t="shared" si="22"/>
        <v>0</v>
      </c>
      <c r="N65" s="4"/>
      <c r="O65" s="17">
        <f t="shared" si="23"/>
        <v>0</v>
      </c>
      <c r="P65" s="4"/>
    </row>
    <row r="66" spans="2:16" s="3" customFormat="1" ht="12.75" x14ac:dyDescent="0.2">
      <c r="B66" s="16">
        <f t="shared" si="20"/>
        <v>2060</v>
      </c>
      <c r="C66" s="16">
        <f t="shared" si="21"/>
        <v>86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18">
        <f t="shared" si="17"/>
        <v>0</v>
      </c>
      <c r="J66" s="15">
        <f t="shared" si="24"/>
        <v>43</v>
      </c>
      <c r="K66" s="4">
        <f t="shared" si="18"/>
        <v>0</v>
      </c>
      <c r="L66" s="4">
        <f t="shared" si="19"/>
        <v>0</v>
      </c>
      <c r="M66" s="4">
        <f t="shared" si="22"/>
        <v>0</v>
      </c>
      <c r="N66" s="4"/>
      <c r="O66" s="17">
        <f t="shared" si="23"/>
        <v>0</v>
      </c>
      <c r="P66" s="4"/>
    </row>
    <row r="67" spans="2:16" s="3" customFormat="1" ht="12.75" x14ac:dyDescent="0.2">
      <c r="B67" s="16">
        <f t="shared" si="20"/>
        <v>2061</v>
      </c>
      <c r="C67" s="16">
        <f t="shared" si="21"/>
        <v>87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18">
        <f t="shared" si="17"/>
        <v>0</v>
      </c>
      <c r="J67" s="15">
        <f t="shared" si="24"/>
        <v>44</v>
      </c>
      <c r="K67" s="4">
        <f t="shared" si="18"/>
        <v>0</v>
      </c>
      <c r="L67" s="4">
        <f t="shared" si="19"/>
        <v>0</v>
      </c>
      <c r="M67" s="4">
        <f t="shared" si="22"/>
        <v>0</v>
      </c>
      <c r="N67" s="4"/>
      <c r="O67" s="17">
        <f t="shared" si="23"/>
        <v>0</v>
      </c>
      <c r="P67" s="4"/>
    </row>
    <row r="68" spans="2:16" s="3" customFormat="1" ht="12.75" x14ac:dyDescent="0.2">
      <c r="B68" s="16">
        <f t="shared" si="20"/>
        <v>2062</v>
      </c>
      <c r="C68" s="16">
        <f t="shared" si="21"/>
        <v>88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18">
        <f t="shared" si="17"/>
        <v>0</v>
      </c>
      <c r="J68" s="15">
        <f t="shared" si="24"/>
        <v>45</v>
      </c>
      <c r="K68" s="4">
        <f t="shared" si="18"/>
        <v>0</v>
      </c>
      <c r="L68" s="4">
        <f t="shared" si="19"/>
        <v>0</v>
      </c>
      <c r="M68" s="4">
        <f t="shared" si="22"/>
        <v>0</v>
      </c>
      <c r="N68" s="4"/>
      <c r="O68" s="17">
        <f t="shared" si="23"/>
        <v>0</v>
      </c>
      <c r="P68" s="4"/>
    </row>
    <row r="69" spans="2:16" s="3" customFormat="1" ht="12.75" x14ac:dyDescent="0.2">
      <c r="B69" s="16">
        <f t="shared" si="20"/>
        <v>2063</v>
      </c>
      <c r="C69" s="16">
        <f t="shared" si="21"/>
        <v>89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18">
        <f t="shared" si="17"/>
        <v>0</v>
      </c>
      <c r="J69" s="15">
        <f t="shared" si="24"/>
        <v>46</v>
      </c>
      <c r="K69" s="4">
        <f t="shared" si="18"/>
        <v>0</v>
      </c>
      <c r="L69" s="4">
        <f t="shared" si="19"/>
        <v>0</v>
      </c>
      <c r="M69" s="4">
        <f t="shared" si="22"/>
        <v>0</v>
      </c>
      <c r="N69" s="4"/>
      <c r="O69" s="17">
        <f t="shared" si="23"/>
        <v>0</v>
      </c>
      <c r="P69" s="4"/>
    </row>
    <row r="70" spans="2:16" s="3" customFormat="1" ht="12.75" x14ac:dyDescent="0.2">
      <c r="B70" s="16">
        <f t="shared" si="20"/>
        <v>2064</v>
      </c>
      <c r="C70" s="16">
        <f t="shared" si="21"/>
        <v>90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18">
        <f t="shared" si="17"/>
        <v>0</v>
      </c>
      <c r="J70" s="15">
        <f t="shared" si="24"/>
        <v>47</v>
      </c>
      <c r="K70" s="4">
        <f t="shared" si="18"/>
        <v>0</v>
      </c>
      <c r="L70" s="4">
        <f t="shared" si="19"/>
        <v>0</v>
      </c>
      <c r="M70" s="4">
        <f t="shared" si="22"/>
        <v>0</v>
      </c>
      <c r="N70" s="4"/>
      <c r="O70" s="17">
        <f t="shared" si="23"/>
        <v>0</v>
      </c>
      <c r="P70" s="4"/>
    </row>
    <row r="71" spans="2:16" s="3" customFormat="1" ht="12.75" x14ac:dyDescent="0.2">
      <c r="B71" s="16">
        <f t="shared" si="20"/>
        <v>2065</v>
      </c>
      <c r="C71" s="16">
        <f t="shared" si="21"/>
        <v>91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18">
        <f t="shared" si="17"/>
        <v>0</v>
      </c>
      <c r="J71" s="15">
        <f t="shared" si="24"/>
        <v>48</v>
      </c>
      <c r="K71" s="4">
        <f t="shared" si="18"/>
        <v>0</v>
      </c>
      <c r="L71" s="4">
        <f t="shared" si="19"/>
        <v>0</v>
      </c>
      <c r="M71" s="4">
        <f t="shared" si="22"/>
        <v>0</v>
      </c>
      <c r="N71" s="4"/>
      <c r="O71" s="17">
        <f t="shared" si="23"/>
        <v>0</v>
      </c>
      <c r="P71" s="4"/>
    </row>
    <row r="72" spans="2:16" s="3" customFormat="1" ht="12.75" x14ac:dyDescent="0.2">
      <c r="B72" s="16">
        <f t="shared" si="20"/>
        <v>2066</v>
      </c>
      <c r="C72" s="16">
        <f t="shared" si="21"/>
        <v>92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18">
        <f t="shared" si="17"/>
        <v>0</v>
      </c>
      <c r="J72" s="15">
        <f t="shared" si="24"/>
        <v>49</v>
      </c>
      <c r="K72" s="4">
        <f t="shared" si="18"/>
        <v>0</v>
      </c>
      <c r="L72" s="4">
        <f t="shared" si="19"/>
        <v>0</v>
      </c>
      <c r="M72" s="4">
        <f t="shared" si="22"/>
        <v>0</v>
      </c>
      <c r="N72" s="4"/>
      <c r="O72" s="17">
        <f t="shared" si="23"/>
        <v>0</v>
      </c>
      <c r="P72" s="4"/>
    </row>
    <row r="73" spans="2:16" s="3" customFormat="1" ht="12.75" x14ac:dyDescent="0.2">
      <c r="B73" s="16">
        <f t="shared" si="20"/>
        <v>2067</v>
      </c>
      <c r="C73" s="16">
        <f t="shared" si="21"/>
        <v>93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18">
        <f t="shared" si="17"/>
        <v>0</v>
      </c>
      <c r="J73" s="15">
        <f t="shared" si="24"/>
        <v>50</v>
      </c>
      <c r="K73" s="4">
        <f t="shared" si="18"/>
        <v>0</v>
      </c>
      <c r="L73" s="4">
        <f t="shared" si="19"/>
        <v>0</v>
      </c>
      <c r="M73" s="4">
        <f t="shared" si="22"/>
        <v>0</v>
      </c>
      <c r="N73" s="4"/>
      <c r="O73" s="17">
        <f t="shared" si="23"/>
        <v>0</v>
      </c>
      <c r="P73" s="4"/>
    </row>
    <row r="74" spans="2:16" s="3" customFormat="1" ht="12.75" x14ac:dyDescent="0.2">
      <c r="B74" s="16">
        <f t="shared" si="20"/>
        <v>2068</v>
      </c>
      <c r="C74" s="16">
        <f t="shared" si="21"/>
        <v>94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18">
        <f t="shared" si="17"/>
        <v>0</v>
      </c>
      <c r="J74" s="15">
        <f t="shared" si="24"/>
        <v>51</v>
      </c>
      <c r="K74" s="4">
        <f t="shared" si="18"/>
        <v>0</v>
      </c>
      <c r="L74" s="4">
        <f t="shared" si="19"/>
        <v>0</v>
      </c>
      <c r="M74" s="4">
        <f t="shared" si="22"/>
        <v>0</v>
      </c>
      <c r="N74" s="4"/>
      <c r="O74" s="17">
        <f t="shared" si="23"/>
        <v>0</v>
      </c>
      <c r="P74" s="4"/>
    </row>
    <row r="75" spans="2:16" s="3" customFormat="1" ht="12.75" x14ac:dyDescent="0.2">
      <c r="B75" s="16">
        <f t="shared" si="20"/>
        <v>2069</v>
      </c>
      <c r="C75" s="16">
        <f t="shared" si="21"/>
        <v>95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18">
        <f t="shared" si="17"/>
        <v>0</v>
      </c>
      <c r="J75" s="15">
        <f t="shared" si="24"/>
        <v>52</v>
      </c>
      <c r="K75" s="4">
        <f t="shared" si="18"/>
        <v>0</v>
      </c>
      <c r="L75" s="4">
        <f t="shared" si="19"/>
        <v>0</v>
      </c>
      <c r="M75" s="4">
        <f t="shared" si="22"/>
        <v>0</v>
      </c>
      <c r="N75" s="4"/>
      <c r="O75" s="17">
        <f t="shared" si="23"/>
        <v>0</v>
      </c>
      <c r="P75" s="4"/>
    </row>
    <row r="76" spans="2:16" s="3" customFormat="1" ht="12.75" x14ac:dyDescent="0.2">
      <c r="B76" s="16">
        <f t="shared" si="20"/>
        <v>2070</v>
      </c>
      <c r="C76" s="16">
        <f t="shared" si="21"/>
        <v>96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18">
        <f t="shared" si="17"/>
        <v>0</v>
      </c>
      <c r="J76" s="15">
        <f t="shared" si="24"/>
        <v>53</v>
      </c>
      <c r="K76" s="4">
        <f t="shared" si="18"/>
        <v>0</v>
      </c>
      <c r="L76" s="4">
        <f t="shared" si="19"/>
        <v>0</v>
      </c>
      <c r="M76" s="4">
        <f t="shared" si="22"/>
        <v>0</v>
      </c>
      <c r="N76" s="4"/>
      <c r="O76" s="17">
        <f t="shared" si="23"/>
        <v>0</v>
      </c>
      <c r="P76" s="4"/>
    </row>
    <row r="77" spans="2:16" s="3" customFormat="1" ht="12.75" x14ac:dyDescent="0.2">
      <c r="B77" s="16">
        <f t="shared" si="20"/>
        <v>2071</v>
      </c>
      <c r="C77" s="16">
        <f t="shared" si="21"/>
        <v>97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18">
        <f t="shared" si="17"/>
        <v>0</v>
      </c>
      <c r="J77" s="15">
        <f t="shared" si="24"/>
        <v>54</v>
      </c>
      <c r="K77" s="4">
        <f t="shared" si="18"/>
        <v>0</v>
      </c>
      <c r="L77" s="4">
        <f t="shared" si="19"/>
        <v>0</v>
      </c>
      <c r="M77" s="4">
        <f t="shared" si="22"/>
        <v>0</v>
      </c>
      <c r="N77" s="4"/>
      <c r="O77" s="17">
        <f t="shared" si="23"/>
        <v>0</v>
      </c>
      <c r="P77" s="4"/>
    </row>
    <row r="78" spans="2:16" s="3" customFormat="1" ht="12.75" x14ac:dyDescent="0.2">
      <c r="B78" s="16">
        <f t="shared" si="20"/>
        <v>2072</v>
      </c>
      <c r="C78" s="16">
        <f t="shared" si="21"/>
        <v>98</v>
      </c>
      <c r="D78" s="4">
        <v>0</v>
      </c>
      <c r="E78" s="4">
        <v>0</v>
      </c>
      <c r="F78" s="4">
        <v>0</v>
      </c>
      <c r="G78" s="4">
        <v>0</v>
      </c>
      <c r="H78" s="4">
        <v>0</v>
      </c>
      <c r="I78" s="18">
        <f t="shared" si="17"/>
        <v>0</v>
      </c>
      <c r="J78" s="15">
        <f t="shared" si="24"/>
        <v>55</v>
      </c>
      <c r="K78" s="4">
        <f t="shared" si="18"/>
        <v>0</v>
      </c>
      <c r="L78" s="4">
        <f t="shared" si="19"/>
        <v>0</v>
      </c>
      <c r="M78" s="4">
        <f t="shared" si="22"/>
        <v>0</v>
      </c>
      <c r="N78" s="4"/>
      <c r="O78" s="17">
        <f t="shared" si="23"/>
        <v>0</v>
      </c>
      <c r="P78" s="4"/>
    </row>
    <row r="79" spans="2:16" s="3" customFormat="1" ht="12.75" x14ac:dyDescent="0.2">
      <c r="B79" s="16">
        <f t="shared" si="20"/>
        <v>2073</v>
      </c>
      <c r="C79" s="16">
        <f t="shared" si="21"/>
        <v>99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18">
        <f t="shared" si="17"/>
        <v>0</v>
      </c>
      <c r="J79" s="15">
        <f t="shared" si="24"/>
        <v>56</v>
      </c>
      <c r="K79" s="4">
        <f t="shared" si="18"/>
        <v>0</v>
      </c>
      <c r="L79" s="4">
        <f t="shared" si="19"/>
        <v>0</v>
      </c>
      <c r="M79" s="4">
        <f t="shared" si="22"/>
        <v>0</v>
      </c>
      <c r="N79" s="4"/>
      <c r="O79" s="17">
        <f t="shared" si="23"/>
        <v>0</v>
      </c>
      <c r="P79" s="4"/>
    </row>
    <row r="80" spans="2:16" s="3" customFormat="1" ht="12.75" x14ac:dyDescent="0.2">
      <c r="B80" s="16">
        <f t="shared" si="20"/>
        <v>2074</v>
      </c>
      <c r="C80" s="16">
        <f t="shared" si="21"/>
        <v>100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18">
        <f t="shared" si="17"/>
        <v>0</v>
      </c>
      <c r="J80" s="15">
        <f t="shared" si="24"/>
        <v>57</v>
      </c>
      <c r="K80" s="4">
        <f t="shared" si="18"/>
        <v>0</v>
      </c>
      <c r="L80" s="4">
        <f t="shared" si="19"/>
        <v>0</v>
      </c>
      <c r="M80" s="4">
        <f t="shared" si="22"/>
        <v>0</v>
      </c>
      <c r="N80" s="4"/>
      <c r="O80" s="17">
        <f t="shared" si="23"/>
        <v>0</v>
      </c>
      <c r="P80" s="4"/>
    </row>
    <row r="81" spans="2:16" s="3" customFormat="1" ht="12.75" x14ac:dyDescent="0.2">
      <c r="B81" s="16">
        <f t="shared" si="20"/>
        <v>2075</v>
      </c>
      <c r="C81" s="16">
        <f t="shared" si="21"/>
        <v>101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18">
        <f t="shared" si="17"/>
        <v>0</v>
      </c>
      <c r="J81" s="15">
        <f t="shared" si="24"/>
        <v>58</v>
      </c>
      <c r="K81" s="4">
        <f t="shared" si="18"/>
        <v>0</v>
      </c>
      <c r="L81" s="4">
        <f t="shared" si="19"/>
        <v>0</v>
      </c>
      <c r="M81" s="4">
        <f t="shared" si="22"/>
        <v>0</v>
      </c>
      <c r="N81" s="4"/>
      <c r="O81" s="17">
        <f t="shared" si="23"/>
        <v>0</v>
      </c>
      <c r="P81" s="4"/>
    </row>
    <row r="82" spans="2:16" s="3" customFormat="1" ht="12.75" x14ac:dyDescent="0.2">
      <c r="B82" s="16">
        <f t="shared" si="20"/>
        <v>2076</v>
      </c>
      <c r="C82" s="16">
        <f t="shared" si="21"/>
        <v>102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18">
        <f t="shared" si="17"/>
        <v>0</v>
      </c>
      <c r="J82" s="15">
        <f t="shared" si="24"/>
        <v>59</v>
      </c>
      <c r="K82" s="4">
        <f t="shared" si="18"/>
        <v>0</v>
      </c>
      <c r="L82" s="4">
        <f t="shared" si="19"/>
        <v>0</v>
      </c>
      <c r="M82" s="4">
        <f t="shared" si="22"/>
        <v>0</v>
      </c>
      <c r="N82" s="4"/>
      <c r="O82" s="17">
        <f t="shared" si="23"/>
        <v>0</v>
      </c>
      <c r="P82" s="4"/>
    </row>
    <row r="83" spans="2:16" s="3" customFormat="1" ht="12.75" x14ac:dyDescent="0.2">
      <c r="B83" s="16">
        <f t="shared" si="20"/>
        <v>2077</v>
      </c>
      <c r="C83" s="16">
        <f t="shared" si="21"/>
        <v>103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18">
        <f t="shared" si="17"/>
        <v>0</v>
      </c>
      <c r="J83" s="15">
        <f t="shared" si="24"/>
        <v>60</v>
      </c>
      <c r="K83" s="4">
        <f t="shared" si="18"/>
        <v>0</v>
      </c>
      <c r="L83" s="4">
        <f t="shared" si="19"/>
        <v>0</v>
      </c>
      <c r="M83" s="4">
        <f t="shared" si="22"/>
        <v>0</v>
      </c>
      <c r="N83" s="4"/>
      <c r="O83" s="17">
        <f t="shared" si="23"/>
        <v>0</v>
      </c>
      <c r="P83" s="4"/>
    </row>
    <row r="84" spans="2:16" s="3" customFormat="1" ht="12.75" x14ac:dyDescent="0.2">
      <c r="B84" s="16">
        <f t="shared" si="20"/>
        <v>2078</v>
      </c>
      <c r="C84" s="16">
        <f t="shared" si="21"/>
        <v>104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18">
        <f t="shared" si="17"/>
        <v>0</v>
      </c>
      <c r="J84" s="15">
        <f t="shared" si="24"/>
        <v>61</v>
      </c>
      <c r="K84" s="4">
        <f t="shared" si="18"/>
        <v>0</v>
      </c>
      <c r="L84" s="4">
        <f t="shared" si="19"/>
        <v>0</v>
      </c>
      <c r="M84" s="4">
        <f t="shared" si="22"/>
        <v>0</v>
      </c>
      <c r="N84" s="4"/>
      <c r="O84" s="17">
        <f t="shared" si="23"/>
        <v>0</v>
      </c>
      <c r="P84" s="4"/>
    </row>
    <row r="85" spans="2:16" s="3" customFormat="1" ht="12.75" x14ac:dyDescent="0.2">
      <c r="B85" s="16">
        <f t="shared" si="20"/>
        <v>2079</v>
      </c>
      <c r="C85" s="16">
        <f t="shared" si="21"/>
        <v>105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18">
        <f t="shared" si="17"/>
        <v>0</v>
      </c>
      <c r="J85" s="15">
        <f t="shared" si="24"/>
        <v>62</v>
      </c>
      <c r="K85" s="4">
        <f t="shared" si="18"/>
        <v>0</v>
      </c>
      <c r="L85" s="4">
        <f t="shared" si="19"/>
        <v>0</v>
      </c>
      <c r="M85" s="4">
        <f t="shared" si="22"/>
        <v>0</v>
      </c>
      <c r="N85" s="4"/>
      <c r="O85" s="17">
        <f t="shared" si="23"/>
        <v>0</v>
      </c>
      <c r="P85" s="4"/>
    </row>
    <row r="86" spans="2:16" s="3" customFormat="1" ht="12.75" x14ac:dyDescent="0.2">
      <c r="B86" s="16">
        <f t="shared" si="20"/>
        <v>2080</v>
      </c>
      <c r="C86" s="16">
        <f t="shared" si="21"/>
        <v>106</v>
      </c>
      <c r="D86" s="4">
        <v>0</v>
      </c>
      <c r="E86" s="4">
        <v>0</v>
      </c>
      <c r="F86" s="4">
        <v>0</v>
      </c>
      <c r="G86" s="4">
        <v>0</v>
      </c>
      <c r="H86" s="4">
        <v>0</v>
      </c>
      <c r="I86" s="18">
        <f t="shared" si="17"/>
        <v>0</v>
      </c>
      <c r="J86" s="15">
        <f t="shared" si="24"/>
        <v>63</v>
      </c>
      <c r="K86" s="4">
        <f t="shared" si="18"/>
        <v>0</v>
      </c>
      <c r="L86" s="4">
        <f t="shared" si="19"/>
        <v>0</v>
      </c>
      <c r="M86" s="4">
        <f t="shared" si="22"/>
        <v>0</v>
      </c>
      <c r="N86" s="4"/>
      <c r="O86" s="17">
        <f t="shared" si="23"/>
        <v>0</v>
      </c>
      <c r="P86" s="4"/>
    </row>
    <row r="87" spans="2:16" s="3" customFormat="1" ht="12.75" x14ac:dyDescent="0.2">
      <c r="B87" s="16">
        <f t="shared" si="20"/>
        <v>2081</v>
      </c>
      <c r="C87" s="16">
        <f t="shared" si="21"/>
        <v>107</v>
      </c>
      <c r="D87" s="4">
        <v>0</v>
      </c>
      <c r="E87" s="4">
        <v>0</v>
      </c>
      <c r="F87" s="4">
        <v>0</v>
      </c>
      <c r="G87" s="4">
        <v>0</v>
      </c>
      <c r="H87" s="4">
        <v>0</v>
      </c>
      <c r="I87" s="18">
        <f t="shared" ref="I87:I95" si="25">SUM(D87:H87)</f>
        <v>0</v>
      </c>
      <c r="J87" s="15">
        <f t="shared" si="24"/>
        <v>64</v>
      </c>
      <c r="K87" s="4">
        <f t="shared" ref="K87:K95" si="26">ROUND((I87*(1+$O$3)^J87),0)</f>
        <v>0</v>
      </c>
      <c r="L87" s="4">
        <f t="shared" ref="L87:L95" si="27">ROUND(K87/((1+O$2)^J87),0)</f>
        <v>0</v>
      </c>
      <c r="M87" s="4">
        <f t="shared" si="22"/>
        <v>0</v>
      </c>
      <c r="N87" s="4"/>
      <c r="O87" s="17">
        <f t="shared" si="23"/>
        <v>0</v>
      </c>
      <c r="P87" s="4"/>
    </row>
    <row r="88" spans="2:16" s="3" customFormat="1" ht="12.75" x14ac:dyDescent="0.2">
      <c r="B88" s="16">
        <f t="shared" ref="B88:B95" si="28">B87+1</f>
        <v>2082</v>
      </c>
      <c r="C88" s="16">
        <f t="shared" ref="C88:C95" si="29">C87+1</f>
        <v>108</v>
      </c>
      <c r="D88" s="4">
        <v>0</v>
      </c>
      <c r="E88" s="4">
        <v>0</v>
      </c>
      <c r="F88" s="4">
        <v>0</v>
      </c>
      <c r="G88" s="4">
        <v>0</v>
      </c>
      <c r="H88" s="4">
        <v>0</v>
      </c>
      <c r="I88" s="18">
        <f t="shared" si="25"/>
        <v>0</v>
      </c>
      <c r="J88" s="15">
        <f t="shared" si="24"/>
        <v>65</v>
      </c>
      <c r="K88" s="4">
        <f t="shared" si="26"/>
        <v>0</v>
      </c>
      <c r="L88" s="4">
        <f t="shared" si="27"/>
        <v>0</v>
      </c>
      <c r="M88" s="4">
        <f t="shared" ref="M88:M95" si="30">M87+L88</f>
        <v>0</v>
      </c>
      <c r="N88" s="4"/>
      <c r="O88" s="17">
        <f t="shared" ref="O88:O95" si="31">O87+L88</f>
        <v>0</v>
      </c>
      <c r="P88" s="4"/>
    </row>
    <row r="89" spans="2:16" s="3" customFormat="1" ht="12.75" x14ac:dyDescent="0.2">
      <c r="B89" s="16">
        <f t="shared" si="28"/>
        <v>2083</v>
      </c>
      <c r="C89" s="16">
        <f t="shared" si="29"/>
        <v>109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18">
        <f t="shared" si="25"/>
        <v>0</v>
      </c>
      <c r="J89" s="15">
        <f t="shared" ref="J89:J95" si="32">J88+1</f>
        <v>66</v>
      </c>
      <c r="K89" s="4">
        <f t="shared" si="26"/>
        <v>0</v>
      </c>
      <c r="L89" s="4">
        <f t="shared" si="27"/>
        <v>0</v>
      </c>
      <c r="M89" s="4">
        <f t="shared" si="30"/>
        <v>0</v>
      </c>
      <c r="N89" s="4"/>
      <c r="O89" s="17">
        <f t="shared" si="31"/>
        <v>0</v>
      </c>
      <c r="P89" s="4"/>
    </row>
    <row r="90" spans="2:16" s="3" customFormat="1" ht="12.75" x14ac:dyDescent="0.2">
      <c r="B90" s="16">
        <f t="shared" si="28"/>
        <v>2084</v>
      </c>
      <c r="C90" s="16">
        <f t="shared" si="29"/>
        <v>110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18">
        <f t="shared" si="25"/>
        <v>0</v>
      </c>
      <c r="J90" s="15">
        <f t="shared" si="32"/>
        <v>67</v>
      </c>
      <c r="K90" s="4">
        <f t="shared" si="26"/>
        <v>0</v>
      </c>
      <c r="L90" s="4">
        <f t="shared" si="27"/>
        <v>0</v>
      </c>
      <c r="M90" s="4">
        <f t="shared" si="30"/>
        <v>0</v>
      </c>
      <c r="N90" s="4"/>
      <c r="O90" s="17">
        <f t="shared" si="31"/>
        <v>0</v>
      </c>
      <c r="P90" s="4"/>
    </row>
    <row r="91" spans="2:16" s="3" customFormat="1" ht="12.75" x14ac:dyDescent="0.2">
      <c r="B91" s="16">
        <f t="shared" si="28"/>
        <v>2085</v>
      </c>
      <c r="C91" s="16">
        <f t="shared" si="29"/>
        <v>111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18">
        <f t="shared" si="25"/>
        <v>0</v>
      </c>
      <c r="J91" s="15">
        <f t="shared" si="32"/>
        <v>68</v>
      </c>
      <c r="K91" s="4">
        <f t="shared" si="26"/>
        <v>0</v>
      </c>
      <c r="L91" s="4">
        <f t="shared" si="27"/>
        <v>0</v>
      </c>
      <c r="M91" s="4">
        <f t="shared" si="30"/>
        <v>0</v>
      </c>
      <c r="N91" s="4"/>
      <c r="O91" s="17">
        <f t="shared" si="31"/>
        <v>0</v>
      </c>
      <c r="P91" s="4"/>
    </row>
    <row r="92" spans="2:16" s="3" customFormat="1" ht="12.75" x14ac:dyDescent="0.2">
      <c r="B92" s="16">
        <f t="shared" si="28"/>
        <v>2086</v>
      </c>
      <c r="C92" s="16">
        <f t="shared" si="29"/>
        <v>112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18">
        <f t="shared" si="25"/>
        <v>0</v>
      </c>
      <c r="J92" s="15">
        <f t="shared" si="32"/>
        <v>69</v>
      </c>
      <c r="K92" s="4">
        <f t="shared" si="26"/>
        <v>0</v>
      </c>
      <c r="L92" s="4">
        <f t="shared" si="27"/>
        <v>0</v>
      </c>
      <c r="M92" s="4">
        <f t="shared" si="30"/>
        <v>0</v>
      </c>
      <c r="N92" s="4"/>
      <c r="O92" s="17">
        <f t="shared" si="31"/>
        <v>0</v>
      </c>
      <c r="P92" s="4"/>
    </row>
    <row r="93" spans="2:16" s="3" customFormat="1" ht="12.75" x14ac:dyDescent="0.2">
      <c r="B93" s="16">
        <f t="shared" si="28"/>
        <v>2087</v>
      </c>
      <c r="C93" s="16">
        <f t="shared" si="29"/>
        <v>113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18">
        <f t="shared" si="25"/>
        <v>0</v>
      </c>
      <c r="J93" s="15">
        <f t="shared" si="32"/>
        <v>70</v>
      </c>
      <c r="K93" s="4">
        <f t="shared" si="26"/>
        <v>0</v>
      </c>
      <c r="L93" s="4">
        <f t="shared" si="27"/>
        <v>0</v>
      </c>
      <c r="M93" s="4">
        <f t="shared" si="30"/>
        <v>0</v>
      </c>
      <c r="N93" s="4"/>
      <c r="O93" s="17">
        <f t="shared" si="31"/>
        <v>0</v>
      </c>
      <c r="P93" s="4"/>
    </row>
    <row r="94" spans="2:16" s="3" customFormat="1" ht="12.75" x14ac:dyDescent="0.2">
      <c r="B94" s="16">
        <f t="shared" si="28"/>
        <v>2088</v>
      </c>
      <c r="C94" s="16">
        <f t="shared" si="29"/>
        <v>114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18">
        <f t="shared" si="25"/>
        <v>0</v>
      </c>
      <c r="J94" s="15">
        <f t="shared" si="32"/>
        <v>71</v>
      </c>
      <c r="K94" s="4">
        <f t="shared" si="26"/>
        <v>0</v>
      </c>
      <c r="L94" s="4">
        <f t="shared" si="27"/>
        <v>0</v>
      </c>
      <c r="M94" s="4">
        <f t="shared" si="30"/>
        <v>0</v>
      </c>
      <c r="N94" s="4"/>
      <c r="O94" s="17">
        <f t="shared" si="31"/>
        <v>0</v>
      </c>
      <c r="P94" s="4"/>
    </row>
    <row r="95" spans="2:16" s="3" customFormat="1" ht="12.75" x14ac:dyDescent="0.2">
      <c r="B95" s="16">
        <f t="shared" si="28"/>
        <v>2089</v>
      </c>
      <c r="C95" s="16">
        <f t="shared" si="29"/>
        <v>115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18">
        <f t="shared" si="25"/>
        <v>0</v>
      </c>
      <c r="J95" s="15">
        <f t="shared" si="32"/>
        <v>72</v>
      </c>
      <c r="K95" s="4">
        <f t="shared" si="26"/>
        <v>0</v>
      </c>
      <c r="L95" s="4">
        <f t="shared" si="27"/>
        <v>0</v>
      </c>
      <c r="M95" s="4">
        <f t="shared" si="30"/>
        <v>0</v>
      </c>
      <c r="N95" s="4"/>
      <c r="O95" s="17">
        <f t="shared" si="31"/>
        <v>0</v>
      </c>
      <c r="P95" s="4"/>
    </row>
    <row r="96" spans="2:16" s="3" customFormat="1" ht="6.75" customHeight="1" x14ac:dyDescent="0.35">
      <c r="B96" s="16"/>
      <c r="C96" s="16"/>
      <c r="D96" s="13">
        <v>0</v>
      </c>
      <c r="E96" s="13">
        <v>0</v>
      </c>
      <c r="F96" s="13">
        <v>0</v>
      </c>
      <c r="G96" s="13"/>
      <c r="H96" s="13">
        <v>0</v>
      </c>
      <c r="I96" s="14">
        <v>0</v>
      </c>
      <c r="J96" s="15"/>
      <c r="K96" s="13">
        <v>0</v>
      </c>
      <c r="L96" s="13">
        <v>0</v>
      </c>
      <c r="M96" s="13">
        <v>0</v>
      </c>
      <c r="N96" s="4"/>
      <c r="P96" s="4"/>
    </row>
    <row r="97" spans="2:16" s="3" customFormat="1" ht="15" x14ac:dyDescent="0.35">
      <c r="B97" s="3" t="s">
        <v>1</v>
      </c>
      <c r="D97" s="13">
        <f>SUM(D23:D96)</f>
        <v>0</v>
      </c>
      <c r="E97" s="13">
        <f>SUM(E23:E96)</f>
        <v>0</v>
      </c>
      <c r="F97" s="13">
        <f>SUM(F23:F96)</f>
        <v>0</v>
      </c>
      <c r="G97" s="13">
        <f>SUM(G23:G95)</f>
        <v>0</v>
      </c>
      <c r="H97" s="13">
        <f>SUM(H23:H96)</f>
        <v>0</v>
      </c>
      <c r="I97" s="14">
        <f>SUM(D97:H97)</f>
        <v>0</v>
      </c>
      <c r="J97" s="13"/>
      <c r="K97" s="13">
        <f>SUM(K23:K95)</f>
        <v>0</v>
      </c>
      <c r="L97" s="13">
        <f>SUM(L23:L95)</f>
        <v>0</v>
      </c>
      <c r="M97" s="13">
        <f>M95</f>
        <v>0</v>
      </c>
      <c r="N97" s="4"/>
      <c r="P97" s="4"/>
    </row>
    <row r="98" spans="2:16" s="3" customFormat="1" ht="15" x14ac:dyDescent="0.35">
      <c r="B98" s="3" t="s">
        <v>0</v>
      </c>
      <c r="C98" s="12"/>
      <c r="D98" s="10">
        <f>D20+D97</f>
        <v>0</v>
      </c>
      <c r="E98" s="10">
        <f>E20+E97</f>
        <v>0</v>
      </c>
      <c r="F98" s="10">
        <f>F20+F97</f>
        <v>0</v>
      </c>
      <c r="G98" s="10">
        <f>G20+G97</f>
        <v>0</v>
      </c>
      <c r="H98" s="10">
        <f>H20+H97</f>
        <v>0</v>
      </c>
      <c r="I98" s="11">
        <f>SUM(D98:H98)</f>
        <v>0</v>
      </c>
      <c r="J98" s="4"/>
      <c r="K98" s="10">
        <f>K97+K20</f>
        <v>0</v>
      </c>
      <c r="L98" s="10">
        <f>L97+L20</f>
        <v>0</v>
      </c>
      <c r="M98" s="9">
        <f>M97+M20</f>
        <v>0</v>
      </c>
      <c r="N98" s="4"/>
      <c r="P98" s="4"/>
    </row>
    <row r="99" spans="2:16" s="3" customFormat="1" ht="12.75" x14ac:dyDescent="0.2"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P99" s="4"/>
    </row>
    <row r="100" spans="2:16" s="7" customFormat="1" ht="13.5" thickBot="1" x14ac:dyDescent="0.25"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P100" s="8"/>
    </row>
    <row r="101" spans="2:16" s="3" customFormat="1" ht="12.75" x14ac:dyDescent="0.2">
      <c r="B101" s="6"/>
      <c r="C101" s="6"/>
      <c r="D101" s="5"/>
      <c r="E101" s="5"/>
      <c r="F101" s="5"/>
      <c r="G101" s="5"/>
      <c r="H101" s="5"/>
      <c r="I101" s="5"/>
      <c r="J101" s="4"/>
      <c r="K101" s="4"/>
      <c r="L101" s="4"/>
      <c r="M101" s="4"/>
      <c r="N101" s="4"/>
      <c r="P101" s="4"/>
    </row>
    <row r="102" spans="2:16" s="3" customFormat="1" ht="12.75" x14ac:dyDescent="0.2">
      <c r="B102" s="6"/>
      <c r="C102" s="6"/>
      <c r="D102" s="5"/>
      <c r="E102" s="5"/>
      <c r="F102" s="5"/>
      <c r="G102" s="5"/>
      <c r="H102" s="5"/>
      <c r="I102" s="5"/>
      <c r="J102" s="4"/>
      <c r="K102" s="4"/>
      <c r="L102" s="4"/>
      <c r="M102" s="4"/>
      <c r="N102" s="4"/>
      <c r="P102" s="4"/>
    </row>
    <row r="103" spans="2:16" s="3" customFormat="1" ht="12.75" x14ac:dyDescent="0.2">
      <c r="B103" s="6"/>
      <c r="C103" s="6"/>
      <c r="D103" s="5"/>
      <c r="E103" s="5"/>
      <c r="F103" s="5"/>
      <c r="G103" s="5"/>
      <c r="H103" s="5"/>
      <c r="I103" s="5"/>
      <c r="J103" s="4"/>
      <c r="K103" s="4"/>
      <c r="L103" s="4"/>
      <c r="M103" s="4"/>
      <c r="N103" s="4"/>
      <c r="P103" s="4"/>
    </row>
    <row r="104" spans="2:16" s="3" customFormat="1" ht="12.75" x14ac:dyDescent="0.2">
      <c r="B104" s="6"/>
      <c r="C104" s="6"/>
      <c r="D104" s="5"/>
      <c r="E104" s="5"/>
      <c r="F104" s="5"/>
      <c r="G104" s="5"/>
      <c r="H104" s="5"/>
      <c r="I104" s="5"/>
      <c r="J104" s="4"/>
      <c r="K104" s="4"/>
      <c r="L104" s="4"/>
      <c r="M104" s="4"/>
      <c r="N104" s="4"/>
      <c r="P104" s="4"/>
    </row>
    <row r="105" spans="2:16" s="3" customFormat="1" ht="12.75" x14ac:dyDescent="0.2"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P105" s="4"/>
    </row>
    <row r="106" spans="2:16" s="3" customFormat="1" ht="12.75" x14ac:dyDescent="0.2"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P106" s="4"/>
    </row>
    <row r="107" spans="2:16" s="3" customFormat="1" ht="12.75" x14ac:dyDescent="0.2"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P107" s="4"/>
    </row>
    <row r="108" spans="2:16" s="3" customFormat="1" ht="12.75" x14ac:dyDescent="0.2"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P108" s="4"/>
    </row>
    <row r="109" spans="2:16" x14ac:dyDescent="0.25"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P109" s="2"/>
    </row>
    <row r="110" spans="2:16" x14ac:dyDescent="0.25"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P110" s="2"/>
    </row>
  </sheetData>
  <mergeCells count="3">
    <mergeCell ref="D8:I8"/>
    <mergeCell ref="D22:I22"/>
    <mergeCell ref="A3:E3"/>
  </mergeCells>
  <phoneticPr fontId="0" type="noConversion"/>
  <printOptions horizontalCentered="1"/>
  <pageMargins left="0.45" right="0.45" top="0.75" bottom="0.75" header="0.3" footer="0.3"/>
  <pageSetup orientation="landscape" r:id="rId1"/>
  <headerFooter scaleWithDoc="0">
    <oddHeader xml:space="preserve">&amp;R
</oddHeader>
    <oddFooter>&amp;L&amp;"Times New Roman,Regular"&amp;9Case
&amp;A &amp;C&amp;"Times New Roman,Regular"&amp;9Page &amp;P of &amp;N
CONFIDENTIAL&amp;R&amp;10&amp;G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PV - Earnings Q-3</vt:lpstr>
      <vt:lpstr>PV - Earnings Q-4A</vt:lpstr>
      <vt:lpstr>PV - Earnings Q4-B</vt:lpstr>
      <vt:lpstr>PV - Earnings Q4-C I</vt:lpstr>
      <vt:lpstr>PV - Earnings Q4-C II</vt:lpstr>
      <vt:lpstr>'PV - Earnings Q-3'!Print_Area</vt:lpstr>
      <vt:lpstr>'PV - Earnings Q-4A'!Print_Area</vt:lpstr>
      <vt:lpstr>'PV - Earnings Q4-B'!Print_Area</vt:lpstr>
      <vt:lpstr>'PV - Earnings Q4-C I'!Print_Area</vt:lpstr>
      <vt:lpstr>'PV - Earnings Q4-C II'!Print_Area</vt:lpstr>
      <vt:lpstr>'PV - Earnings Q-3'!Print_Titles</vt:lpstr>
      <vt:lpstr>'PV - Earnings Q-4A'!Print_Titles</vt:lpstr>
      <vt:lpstr>'PV - Earnings Q4-B'!Print_Titles</vt:lpstr>
      <vt:lpstr>'PV - Earnings Q4-C I'!Print_Titles</vt:lpstr>
      <vt:lpstr>'PV - Earnings Q4-C II'!Print_Titles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Tamer Guirguis</cp:lastModifiedBy>
  <dcterms:created xsi:type="dcterms:W3CDTF">2017-01-13T18:14:38Z</dcterms:created>
  <dcterms:modified xsi:type="dcterms:W3CDTF">2018-01-30T17:28:17Z</dcterms:modified>
</cp:coreProperties>
</file>